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codeName="ThisWorkbook"/>
  <mc:AlternateContent xmlns:mc="http://schemas.openxmlformats.org/markup-compatibility/2006">
    <mc:Choice Requires="x15">
      <x15ac:absPath xmlns:x15ac="http://schemas.microsoft.com/office/spreadsheetml/2010/11/ac" url="E:\DGaout2021newonsept102021\Mukauproject\"/>
    </mc:Choice>
  </mc:AlternateContent>
  <xr:revisionPtr revIDLastSave="0" documentId="8_{305818CF-4118-40DF-821B-CD617BD570DD}" xr6:coauthVersionLast="47" xr6:coauthVersionMax="47" xr10:uidLastSave="{00000000-0000-0000-0000-000000000000}"/>
  <bookViews>
    <workbookView xWindow="-120" yWindow="-120" windowWidth="20730" windowHeight="11160" xr2:uid="{00000000-000D-0000-FFFF-FFFF00000000}"/>
  </bookViews>
  <sheets>
    <sheet name="GanttChart" sheetId="9" r:id="rId1"/>
  </sheets>
  <definedNames>
    <definedName name="prevWBS" localSheetId="0">GanttChart!$A1048576</definedName>
    <definedName name="_xlnm.Print_Area" localSheetId="0">GanttChart!$A$1:$BN$34</definedName>
    <definedName name="_xlnm.Print_Titles" localSheetId="0">GanttChart!$6:$9</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47" i="9" l="1"/>
  <c r="I47" i="9" s="1"/>
  <c r="F46" i="9"/>
  <c r="I46" i="9" s="1"/>
  <c r="F45" i="9"/>
  <c r="I45" i="9" s="1"/>
  <c r="F44" i="9"/>
  <c r="I44" i="9" s="1"/>
  <c r="F43" i="9"/>
  <c r="I43" i="9" s="1"/>
  <c r="F13" i="9"/>
  <c r="E14" i="9" s="1"/>
  <c r="E15" i="9" s="1"/>
  <c r="F42" i="9"/>
  <c r="I42" i="9" s="1"/>
  <c r="F41" i="9"/>
  <c r="I41" i="9" s="1"/>
  <c r="F40" i="9"/>
  <c r="I40" i="9" s="1"/>
  <c r="F39" i="9"/>
  <c r="I39" i="9" s="1"/>
  <c r="F11" i="9"/>
  <c r="I11" i="9" s="1"/>
  <c r="F38" i="9"/>
  <c r="I38" i="9" s="1"/>
  <c r="F37" i="9"/>
  <c r="I37" i="9" s="1"/>
  <c r="F36" i="9"/>
  <c r="I36" i="9" s="1"/>
  <c r="F35" i="9"/>
  <c r="I35" i="9" s="1"/>
  <c r="F10" i="9" l="1"/>
  <c r="I10" i="9" s="1"/>
  <c r="F31" i="9"/>
  <c r="I31" i="9" s="1"/>
  <c r="F14" i="9"/>
  <c r="I14" i="9" s="1"/>
  <c r="K8" i="9" l="1"/>
  <c r="K9" i="9" l="1"/>
  <c r="K6" i="9"/>
  <c r="F12" i="9" l="1"/>
  <c r="I12" i="9" s="1"/>
  <c r="L8" i="9" l="1"/>
  <c r="F15" i="9" l="1"/>
  <c r="E16" i="9" s="1"/>
  <c r="F33" i="9"/>
  <c r="I33" i="9" s="1"/>
  <c r="F32" i="9"/>
  <c r="I32" i="9" s="1"/>
  <c r="M8" i="9"/>
  <c r="I15" i="9" l="1"/>
  <c r="F16" i="9"/>
  <c r="E17" i="9" s="1"/>
  <c r="F34" i="9"/>
  <c r="I34" i="9" s="1"/>
  <c r="N8" i="9"/>
  <c r="I16" i="9" l="1"/>
  <c r="O8" i="9"/>
  <c r="K7" i="9"/>
  <c r="P8" i="9" l="1"/>
  <c r="L9" i="9"/>
  <c r="Q8" i="9" l="1"/>
  <c r="M9" i="9"/>
  <c r="R8" i="9" l="1"/>
  <c r="N9" i="9"/>
  <c r="S8" i="9" l="1"/>
  <c r="O9" i="9"/>
  <c r="T8" i="9" l="1"/>
  <c r="P9" i="9"/>
  <c r="U8" i="9" l="1"/>
  <c r="Q9" i="9"/>
  <c r="V8" i="9" l="1"/>
  <c r="R9" i="9"/>
  <c r="R7" i="9"/>
  <c r="R6" i="9"/>
  <c r="W8" i="9" l="1"/>
  <c r="S9" i="9"/>
  <c r="X8" i="9" l="1"/>
  <c r="T9" i="9"/>
  <c r="Y8" i="9" l="1"/>
  <c r="U9" i="9"/>
  <c r="Z8" i="9" l="1"/>
  <c r="V9" i="9"/>
  <c r="AA8" i="9" l="1"/>
  <c r="X9" i="9"/>
  <c r="W9" i="9"/>
  <c r="AB8" i="9" l="1"/>
  <c r="Y7" i="9"/>
  <c r="Y6" i="9"/>
  <c r="Y9" i="9"/>
  <c r="AC8" i="9" l="1"/>
  <c r="Z9" i="9"/>
  <c r="AD8" i="9" l="1"/>
  <c r="AA9" i="9"/>
  <c r="AE8" i="9" l="1"/>
  <c r="AB9" i="9"/>
  <c r="AF8" i="9" l="1"/>
  <c r="AC9" i="9"/>
  <c r="AG8" i="9" l="1"/>
  <c r="AD9" i="9"/>
  <c r="AH8" i="9" l="1"/>
  <c r="AE9" i="9"/>
  <c r="AI8" i="9" l="1"/>
  <c r="AF6" i="9"/>
  <c r="AF9" i="9"/>
  <c r="AF7" i="9"/>
  <c r="AJ8" i="9" l="1"/>
  <c r="AG9" i="9"/>
  <c r="AK8" i="9" l="1"/>
  <c r="AH9" i="9"/>
  <c r="AL8" i="9" l="1"/>
  <c r="AI9" i="9"/>
  <c r="AM8" i="9" l="1"/>
  <c r="AJ9" i="9"/>
  <c r="AN8" i="9" l="1"/>
  <c r="AK9" i="9"/>
  <c r="AO8" i="9" l="1"/>
  <c r="AL9" i="9"/>
  <c r="AP8" i="9" l="1"/>
  <c r="AM9" i="9"/>
  <c r="AM7" i="9"/>
  <c r="AM6" i="9"/>
  <c r="AQ8" i="9" l="1"/>
  <c r="AN9" i="9"/>
  <c r="AR8" i="9" l="1"/>
  <c r="AO9" i="9"/>
  <c r="AS8" i="9" l="1"/>
  <c r="AP9" i="9"/>
  <c r="AT8" i="9" l="1"/>
  <c r="AQ9" i="9"/>
  <c r="AU8" i="9" l="1"/>
  <c r="AR9" i="9"/>
  <c r="AV8" i="9" l="1"/>
  <c r="AS9" i="9"/>
  <c r="AW8" i="9" l="1"/>
  <c r="AT9" i="9"/>
  <c r="AT7" i="9"/>
  <c r="AT6" i="9"/>
  <c r="AX8" i="9" l="1"/>
  <c r="AU9" i="9"/>
  <c r="AY8" i="9" l="1"/>
  <c r="AV9" i="9"/>
  <c r="AZ8" i="9" l="1"/>
  <c r="AW9" i="9"/>
  <c r="BA8" i="9" l="1"/>
  <c r="AX9" i="9"/>
  <c r="BB8" i="9" l="1"/>
  <c r="AY9" i="9"/>
  <c r="BC8" i="9" l="1"/>
  <c r="AZ9" i="9"/>
  <c r="BD8" i="9" l="1"/>
  <c r="BA7" i="9"/>
  <c r="BA6" i="9"/>
  <c r="BA9" i="9"/>
  <c r="BE8" i="9" l="1"/>
  <c r="BB9" i="9"/>
  <c r="BF8" i="9" l="1"/>
  <c r="BC9" i="9"/>
  <c r="BG8" i="9" l="1"/>
  <c r="BD9" i="9"/>
  <c r="BH8" i="9" l="1"/>
  <c r="BE9" i="9"/>
  <c r="BI8" i="9" l="1"/>
  <c r="BF9" i="9"/>
  <c r="BJ8" i="9" l="1"/>
  <c r="BG9" i="9"/>
  <c r="BK8" i="9" l="1"/>
  <c r="BH6" i="9"/>
  <c r="BH9" i="9"/>
  <c r="BH7" i="9"/>
  <c r="BL8" i="9" l="1"/>
  <c r="BI9" i="9"/>
  <c r="BM8" i="9" l="1"/>
  <c r="BJ9" i="9"/>
  <c r="BN8" i="9" l="1"/>
  <c r="BO8" i="9" s="1"/>
  <c r="BK9" i="9"/>
  <c r="BP8" i="9" l="1"/>
  <c r="BO7" i="9"/>
  <c r="BO6" i="9"/>
  <c r="BO9" i="9"/>
  <c r="BL9" i="9"/>
  <c r="BP9" i="9" l="1"/>
  <c r="BQ8" i="9"/>
  <c r="BM9" i="9"/>
  <c r="BQ9" i="9" l="1"/>
  <c r="BR8" i="9"/>
  <c r="BN9" i="9"/>
  <c r="BR9" i="9" l="1"/>
  <c r="BS8" i="9"/>
  <c r="BS9" i="9" l="1"/>
  <c r="BT8" i="9"/>
  <c r="BU8" i="9" l="1"/>
  <c r="BT9" i="9"/>
  <c r="F17" i="9"/>
  <c r="E18" i="9" s="1"/>
  <c r="BV8" i="9" l="1"/>
  <c r="BU9" i="9"/>
  <c r="I17" i="9"/>
  <c r="F18" i="9"/>
  <c r="E19" i="9" s="1"/>
  <c r="BV9" i="9" l="1"/>
  <c r="BV7" i="9"/>
  <c r="BW8" i="9"/>
  <c r="BV6" i="9"/>
  <c r="I18" i="9"/>
  <c r="F19" i="9"/>
  <c r="E20" i="9" s="1"/>
  <c r="I19" i="9" l="1"/>
  <c r="F20" i="9"/>
  <c r="BX8" i="9"/>
  <c r="BW9" i="9"/>
  <c r="I20" i="9" l="1"/>
  <c r="E21" i="9"/>
  <c r="F21" i="9" s="1"/>
  <c r="BY8" i="9"/>
  <c r="BX9" i="9"/>
  <c r="I21" i="9" l="1"/>
  <c r="E22" i="9"/>
  <c r="F22" i="9" s="1"/>
  <c r="E23" i="9" s="1"/>
  <c r="BY9" i="9"/>
  <c r="BZ8" i="9"/>
  <c r="I22" i="9" l="1"/>
  <c r="F23" i="9"/>
  <c r="BZ9" i="9"/>
  <c r="CA8" i="9"/>
  <c r="I23" i="9" l="1"/>
  <c r="E24" i="9"/>
  <c r="CB8" i="9"/>
  <c r="CA9" i="9"/>
  <c r="F24" i="9" l="1"/>
  <c r="I24" i="9" s="1"/>
  <c r="E25" i="9"/>
  <c r="F25" i="9" s="1"/>
  <c r="CB9" i="9"/>
  <c r="CC8" i="9"/>
  <c r="E26" i="9" l="1"/>
  <c r="F26" i="9" s="1"/>
  <c r="I25" i="9"/>
  <c r="CD8" i="9"/>
  <c r="CC6" i="9"/>
  <c r="CC9" i="9"/>
  <c r="CC7" i="9"/>
  <c r="E27" i="9" l="1"/>
  <c r="F27" i="9" s="1"/>
  <c r="E28" i="9" s="1"/>
  <c r="I26" i="9"/>
  <c r="CE8" i="9"/>
  <c r="CD9" i="9"/>
  <c r="I27" i="9" l="1"/>
  <c r="CE9" i="9"/>
  <c r="CF8" i="9"/>
  <c r="E30" i="9" l="1"/>
  <c r="F30" i="9" s="1"/>
  <c r="F28" i="9"/>
  <c r="CF9" i="9"/>
  <c r="CG8" i="9"/>
  <c r="I28" i="9" l="1"/>
  <c r="E29" i="9"/>
  <c r="F29" i="9" s="1"/>
  <c r="I29" i="9" s="1"/>
  <c r="CH8" i="9"/>
  <c r="CG9" i="9"/>
  <c r="CI8" i="9" l="1"/>
  <c r="CH9" i="9"/>
  <c r="CJ8" i="9" l="1"/>
  <c r="CI9" i="9"/>
  <c r="CK8" i="9" l="1"/>
  <c r="CJ7" i="9"/>
  <c r="CJ9" i="9"/>
  <c r="CJ6" i="9"/>
  <c r="CL8" i="9" l="1"/>
  <c r="CK9" i="9"/>
  <c r="CM8" i="9" l="1"/>
  <c r="CL9" i="9"/>
  <c r="CM9" i="9" l="1"/>
  <c r="CN8" i="9"/>
  <c r="CN9" i="9" l="1"/>
  <c r="CO8" i="9"/>
  <c r="CO9" i="9" l="1"/>
  <c r="CP8" i="9"/>
  <c r="CP9" i="9" l="1"/>
  <c r="CQ8" i="9"/>
  <c r="CQ9" i="9" l="1"/>
  <c r="CR8" i="9"/>
  <c r="CQ6" i="9"/>
  <c r="CQ7" i="9"/>
  <c r="CS8" i="9" l="1"/>
  <c r="CR9" i="9"/>
  <c r="CT8" i="9" l="1"/>
  <c r="CS9" i="9"/>
  <c r="CU8" i="9" l="1"/>
  <c r="CT9" i="9"/>
  <c r="CU9" i="9" l="1"/>
  <c r="CV8" i="9"/>
  <c r="CV9" i="9" l="1"/>
  <c r="CW8" i="9"/>
  <c r="CX8" i="9" l="1"/>
  <c r="CW9" i="9"/>
  <c r="CY8" i="9" l="1"/>
  <c r="CX9" i="9"/>
  <c r="CX7" i="9"/>
  <c r="CX6" i="9"/>
  <c r="CY9" i="9" l="1"/>
  <c r="CZ8" i="9"/>
  <c r="CZ9" i="9" l="1"/>
  <c r="DA8" i="9"/>
  <c r="DA9" i="9" l="1"/>
  <c r="DB8" i="9"/>
  <c r="DB9" i="9" l="1"/>
  <c r="DC8" i="9"/>
  <c r="DD8" i="9" l="1"/>
  <c r="DC9" i="9"/>
  <c r="DD9" i="9" l="1"/>
  <c r="DE8" i="9"/>
  <c r="DF8" i="9" l="1"/>
  <c r="DE9" i="9"/>
  <c r="DE7" i="9"/>
  <c r="DE6" i="9"/>
  <c r="DF9" i="9" l="1"/>
  <c r="DG8" i="9"/>
  <c r="DG9" i="9" l="1"/>
  <c r="DH8" i="9"/>
  <c r="DH9" i="9" l="1"/>
  <c r="DI8" i="9"/>
  <c r="DJ8" i="9" l="1"/>
  <c r="DI9" i="9"/>
  <c r="DK8" i="9" l="1"/>
  <c r="DJ9" i="9"/>
  <c r="DL8" i="9" l="1"/>
  <c r="DK9" i="9"/>
  <c r="DM8" i="9" l="1"/>
  <c r="DL7" i="9"/>
  <c r="DL9" i="9"/>
  <c r="DL6" i="9"/>
  <c r="DN8" i="9" l="1"/>
  <c r="DM9" i="9"/>
  <c r="DN9" i="9" l="1"/>
  <c r="DO8" i="9"/>
  <c r="DO9" i="9" l="1"/>
  <c r="DP8" i="9"/>
  <c r="DP9" i="9" l="1"/>
  <c r="DQ8" i="9"/>
  <c r="DR8" i="9" l="1"/>
  <c r="DQ9" i="9"/>
  <c r="DR9" i="9" l="1"/>
  <c r="DS8" i="9"/>
  <c r="DT8" i="9" l="1"/>
  <c r="DS9" i="9"/>
  <c r="DS7" i="9"/>
  <c r="DS6" i="9"/>
  <c r="DT9" i="9" l="1"/>
  <c r="DU8" i="9"/>
  <c r="DV8" i="9" l="1"/>
  <c r="DU9" i="9"/>
  <c r="DW8" i="9" l="1"/>
  <c r="DV9" i="9"/>
  <c r="DX8" i="9" l="1"/>
  <c r="DW9" i="9"/>
  <c r="DX9" i="9" l="1"/>
  <c r="DY8" i="9"/>
  <c r="DY9" i="9" l="1"/>
  <c r="DZ8" i="9"/>
  <c r="EA8" i="9" l="1"/>
  <c r="DZ6" i="9"/>
  <c r="DZ9" i="9"/>
  <c r="DZ7" i="9"/>
  <c r="EA9" i="9" l="1"/>
  <c r="EB8" i="9"/>
  <c r="EC8" i="9" l="1"/>
  <c r="EB9" i="9"/>
  <c r="EC9" i="9" l="1"/>
  <c r="ED8" i="9"/>
  <c r="ED9" i="9" l="1"/>
  <c r="EE8" i="9"/>
  <c r="EE9" i="9" l="1"/>
  <c r="EF8" i="9"/>
  <c r="EF9" i="9" l="1"/>
  <c r="EG8" i="9"/>
  <c r="EH8" i="9" l="1"/>
  <c r="EG6" i="9"/>
  <c r="EG7" i="9"/>
  <c r="EG9" i="9"/>
  <c r="EI8" i="9" l="1"/>
  <c r="EH9" i="9"/>
  <c r="EI9" i="9" l="1"/>
  <c r="EJ8" i="9"/>
  <c r="EJ9" i="9" l="1"/>
  <c r="EK8" i="9"/>
  <c r="EK9" i="9" l="1"/>
  <c r="EL8" i="9"/>
  <c r="EM8" i="9" l="1"/>
  <c r="EL9" i="9"/>
  <c r="EM9" i="9" l="1"/>
  <c r="EN8" i="9"/>
  <c r="EO8" i="9" l="1"/>
  <c r="EN6" i="9"/>
  <c r="EN7" i="9"/>
  <c r="EN9" i="9"/>
  <c r="EP8" i="9" l="1"/>
  <c r="EO9" i="9"/>
  <c r="EP9" i="9" l="1"/>
  <c r="EQ8" i="9"/>
  <c r="EQ9" i="9" l="1"/>
  <c r="ER8" i="9"/>
  <c r="ER9" i="9" l="1"/>
  <c r="ES8" i="9"/>
  <c r="ES9" i="9" l="1"/>
  <c r="ET8" i="9"/>
  <c r="ET9" i="9" l="1"/>
  <c r="EU8" i="9"/>
  <c r="EV8" i="9" l="1"/>
  <c r="EU7" i="9"/>
  <c r="EU6" i="9"/>
  <c r="EU9" i="9"/>
  <c r="EW8" i="9" l="1"/>
  <c r="EV9" i="9"/>
  <c r="EW9" i="9" l="1"/>
  <c r="EX8" i="9"/>
  <c r="EX9" i="9" l="1"/>
  <c r="EY8" i="9"/>
  <c r="EZ8" i="9" l="1"/>
  <c r="EY9" i="9"/>
  <c r="FA8" i="9" l="1"/>
  <c r="EZ9" i="9"/>
  <c r="FA9" i="9" l="1"/>
  <c r="FB8" i="9"/>
  <c r="FB9" i="9" l="1"/>
  <c r="FC8" i="9"/>
  <c r="FB6" i="9"/>
  <c r="FB7" i="9"/>
  <c r="FD8" i="9" l="1"/>
  <c r="FC9" i="9"/>
  <c r="FD9" i="9" l="1"/>
  <c r="FE8" i="9"/>
  <c r="FE9" i="9" l="1"/>
  <c r="FF8" i="9"/>
  <c r="FF9" i="9" l="1"/>
  <c r="FG8" i="9"/>
  <c r="FH8" i="9" l="1"/>
  <c r="FG9" i="9"/>
  <c r="FH9" i="9" l="1"/>
  <c r="FI8" i="9"/>
  <c r="FJ8" i="9" l="1"/>
  <c r="FI6" i="9"/>
  <c r="FI9" i="9"/>
  <c r="FI7" i="9"/>
  <c r="FJ9" i="9" l="1"/>
  <c r="FK8" i="9"/>
  <c r="FK9" i="9" l="1"/>
  <c r="FL8" i="9"/>
  <c r="FL9" i="9" l="1"/>
  <c r="FM8" i="9"/>
  <c r="FN8" i="9" l="1"/>
  <c r="FM9" i="9"/>
  <c r="FO8" i="9" l="1"/>
  <c r="FN9" i="9"/>
  <c r="FP8" i="9" l="1"/>
  <c r="FO9" i="9"/>
  <c r="FP6" i="9" l="1"/>
  <c r="FQ8" i="9"/>
  <c r="FP7" i="9"/>
  <c r="FP9" i="9"/>
  <c r="FR8" i="9" l="1"/>
  <c r="FQ9" i="9"/>
  <c r="FS8" i="9" l="1"/>
  <c r="FR9" i="9"/>
  <c r="FS9" i="9" l="1"/>
  <c r="FT8" i="9"/>
  <c r="FT9" i="9" l="1"/>
  <c r="FU8" i="9"/>
  <c r="FU9" i="9" l="1"/>
  <c r="FV8" i="9"/>
  <c r="FV9" i="9" l="1"/>
  <c r="FW8" i="9"/>
  <c r="FX8" i="9" l="1"/>
  <c r="FW9" i="9"/>
  <c r="FW6" i="9"/>
  <c r="FW7" i="9"/>
  <c r="FX9" i="9" l="1"/>
  <c r="FY8" i="9"/>
  <c r="FY9" i="9" l="1"/>
  <c r="FZ8" i="9"/>
  <c r="FZ9" i="9" l="1"/>
  <c r="GA8" i="9"/>
  <c r="GB8" i="9" l="1"/>
  <c r="GA9" i="9"/>
  <c r="GC8" i="9" l="1"/>
  <c r="GB9" i="9"/>
  <c r="GC9" i="9" l="1"/>
  <c r="GD8" i="9"/>
  <c r="GD6" i="9" l="1"/>
  <c r="GD7" i="9"/>
  <c r="GE8" i="9"/>
  <c r="GD9" i="9"/>
  <c r="GF8" i="9" l="1"/>
  <c r="GE9" i="9"/>
  <c r="GF9" i="9" l="1"/>
  <c r="GG8" i="9"/>
  <c r="GG9" i="9" l="1"/>
  <c r="GH8" i="9"/>
  <c r="GH9" i="9" l="1"/>
  <c r="GI8" i="9"/>
  <c r="GJ8" i="9" l="1"/>
  <c r="GI9" i="9"/>
  <c r="GJ9" i="9" l="1"/>
  <c r="GK8" i="9"/>
  <c r="GL8" i="9" l="1"/>
  <c r="GK6" i="9"/>
  <c r="GK9" i="9"/>
  <c r="GK7" i="9"/>
  <c r="GL9" i="9" l="1"/>
  <c r="GM8" i="9"/>
  <c r="GM9" i="9" l="1"/>
  <c r="GN8" i="9"/>
  <c r="GN9" i="9" l="1"/>
  <c r="GO8" i="9"/>
  <c r="GP8" i="9" l="1"/>
  <c r="GO9" i="9"/>
  <c r="GQ8" i="9" l="1"/>
  <c r="GP9" i="9"/>
  <c r="GQ9" i="9" l="1"/>
  <c r="GR8" i="9"/>
  <c r="GS8" i="9" l="1"/>
  <c r="GR7" i="9"/>
  <c r="GR9" i="9"/>
  <c r="GR6" i="9"/>
  <c r="GS9" i="9" l="1"/>
  <c r="GT8" i="9"/>
  <c r="GT9" i="9" l="1"/>
  <c r="GU8" i="9"/>
  <c r="GU9" i="9" l="1"/>
  <c r="GV8" i="9"/>
  <c r="GV9" i="9" l="1"/>
  <c r="GW8" i="9"/>
  <c r="GX8" i="9" l="1"/>
  <c r="GW9" i="9"/>
  <c r="GX9" i="9" l="1"/>
  <c r="GY8" i="9"/>
  <c r="GY9" i="9" l="1"/>
  <c r="GY6" i="9"/>
  <c r="GZ8" i="9"/>
  <c r="GY7" i="9"/>
  <c r="HA8" i="9" l="1"/>
  <c r="GZ9" i="9"/>
  <c r="HB8" i="9" l="1"/>
  <c r="HA9" i="9"/>
  <c r="HB9" i="9" l="1"/>
  <c r="HC8" i="9"/>
  <c r="HC9" i="9" l="1"/>
  <c r="HD8" i="9"/>
  <c r="HD9" i="9" l="1"/>
  <c r="HE8" i="9"/>
  <c r="HF8" i="9" l="1"/>
  <c r="HE9" i="9"/>
  <c r="HF9" i="9" l="1"/>
  <c r="HF6" i="9"/>
  <c r="HF7" i="9"/>
  <c r="HG8" i="9"/>
  <c r="HH8" i="9" l="1"/>
  <c r="HG9" i="9"/>
  <c r="HI8" i="9" l="1"/>
  <c r="HH9" i="9"/>
  <c r="HJ8" i="9" l="1"/>
  <c r="HI9" i="9"/>
  <c r="HJ9" i="9" l="1"/>
  <c r="HK8" i="9"/>
  <c r="HK9" i="9" l="1"/>
  <c r="HL8" i="9"/>
  <c r="HL9" i="9" l="1"/>
  <c r="HM8" i="9"/>
  <c r="HN8" i="9" l="1"/>
  <c r="HM9" i="9"/>
  <c r="HM6" i="9"/>
  <c r="HM7" i="9"/>
  <c r="HO8" i="9" l="1"/>
  <c r="HN9" i="9"/>
  <c r="HO9" i="9" l="1"/>
  <c r="HP8" i="9"/>
  <c r="HP9" i="9" l="1"/>
  <c r="HQ8" i="9"/>
  <c r="HR8" i="9" l="1"/>
  <c r="HQ9" i="9"/>
  <c r="HR9" i="9" l="1"/>
  <c r="HS8" i="9"/>
  <c r="HT8" i="9" l="1"/>
  <c r="HS9" i="9"/>
  <c r="HU8" i="9" l="1"/>
  <c r="HT9" i="9"/>
  <c r="HT6" i="9"/>
  <c r="HT7" i="9"/>
  <c r="HV8" i="9" l="1"/>
  <c r="HU9" i="9"/>
  <c r="HW8" i="9" l="1"/>
  <c r="HV9" i="9"/>
  <c r="HX8" i="9" l="1"/>
  <c r="HW9" i="9"/>
  <c r="HY8" i="9" l="1"/>
  <c r="HX9" i="9"/>
  <c r="HY9" i="9" l="1"/>
  <c r="HZ8" i="9"/>
  <c r="HZ9" i="9" l="1"/>
  <c r="IA8" i="9"/>
  <c r="IB8" i="9" l="1"/>
  <c r="IA6" i="9"/>
  <c r="IA7" i="9"/>
  <c r="IA9" i="9"/>
  <c r="IC8" i="9" l="1"/>
  <c r="IB9" i="9"/>
  <c r="ID8" i="9" l="1"/>
  <c r="IC9" i="9"/>
  <c r="ID9" i="9" l="1"/>
  <c r="IE8" i="9"/>
  <c r="IF8" i="9" l="1"/>
  <c r="IE9" i="9"/>
  <c r="IF9" i="9" l="1"/>
  <c r="IG8" i="9"/>
  <c r="IH8" i="9" l="1"/>
  <c r="IG9" i="9"/>
  <c r="IH7" i="9" l="1"/>
  <c r="II8" i="9"/>
  <c r="IH9" i="9"/>
  <c r="IH6" i="9"/>
  <c r="IJ8" i="9" l="1"/>
  <c r="II9" i="9"/>
  <c r="IK8" i="9" l="1"/>
  <c r="IJ9" i="9"/>
  <c r="IK9" i="9" l="1"/>
  <c r="IL8" i="9"/>
  <c r="IM8" i="9" l="1"/>
  <c r="IL9" i="9"/>
  <c r="IM9" i="9" l="1"/>
  <c r="IN8" i="9"/>
  <c r="IN9" i="9" l="1"/>
  <c r="IO8" i="9"/>
  <c r="IO9" i="9" l="1"/>
  <c r="IP8" i="9"/>
  <c r="IO6" i="9"/>
  <c r="IO7" i="9"/>
  <c r="IQ8" i="9" l="1"/>
  <c r="IP9" i="9"/>
  <c r="IR8" i="9" l="1"/>
  <c r="IQ9" i="9"/>
  <c r="IR9" i="9" l="1"/>
  <c r="IS8" i="9"/>
  <c r="IS9" i="9" l="1"/>
  <c r="IT8" i="9"/>
  <c r="IU8" i="9" l="1"/>
  <c r="IT9" i="9"/>
  <c r="IV8" i="9" l="1"/>
  <c r="IU9" i="9"/>
  <c r="IW8" i="9" l="1"/>
  <c r="IV7" i="9"/>
  <c r="IV9" i="9"/>
  <c r="IV6" i="9"/>
  <c r="IX8" i="9" l="1"/>
  <c r="IW9" i="9"/>
  <c r="IX9" i="9" l="1"/>
  <c r="IY8" i="9"/>
  <c r="IY9" i="9" l="1"/>
  <c r="IZ8" i="9"/>
  <c r="IZ9" i="9" l="1"/>
  <c r="JA8" i="9"/>
  <c r="JA9" i="9" l="1"/>
  <c r="JB8" i="9"/>
  <c r="JB9" i="9" l="1"/>
  <c r="JC8" i="9"/>
  <c r="JC6" i="9" l="1"/>
  <c r="JD8" i="9"/>
  <c r="JC9" i="9"/>
  <c r="JC7" i="9"/>
  <c r="JD9" i="9" l="1"/>
  <c r="JE8" i="9"/>
  <c r="JE9" i="9" l="1"/>
  <c r="JF8" i="9"/>
  <c r="JG8" i="9" l="1"/>
  <c r="JF9" i="9"/>
  <c r="JG9" i="9" l="1"/>
  <c r="JH8" i="9"/>
  <c r="JI8" i="9" l="1"/>
  <c r="JH9" i="9"/>
  <c r="JI9" i="9" l="1"/>
  <c r="JJ8" i="9"/>
  <c r="JJ6" i="9" l="1"/>
  <c r="JK8" i="9"/>
  <c r="JJ7" i="9"/>
  <c r="JJ9" i="9"/>
  <c r="JK9" i="9" l="1"/>
  <c r="JL8" i="9"/>
  <c r="JL9" i="9" l="1"/>
  <c r="JM8" i="9"/>
  <c r="JM9" i="9" l="1"/>
  <c r="JN8" i="9"/>
  <c r="JO8" i="9" l="1"/>
  <c r="JN9" i="9"/>
  <c r="JP8" i="9" l="1"/>
  <c r="JO9" i="9"/>
  <c r="JP9" i="9" l="1"/>
  <c r="JQ8" i="9"/>
  <c r="JR8" i="9" l="1"/>
  <c r="JQ7" i="9"/>
  <c r="JQ6" i="9"/>
  <c r="JQ9" i="9"/>
  <c r="JS8" i="9" l="1"/>
  <c r="JR9" i="9"/>
  <c r="JT8" i="9" l="1"/>
  <c r="JS9" i="9"/>
  <c r="JT9" i="9" l="1"/>
  <c r="JU8" i="9"/>
  <c r="JU9" i="9" l="1"/>
  <c r="JV8" i="9"/>
  <c r="JV9" i="9" l="1"/>
  <c r="JW8" i="9"/>
  <c r="JX8" i="9" l="1"/>
  <c r="JW9" i="9"/>
  <c r="JY8" i="9" l="1"/>
  <c r="JX9" i="9"/>
  <c r="JX7" i="9"/>
  <c r="JX6" i="9"/>
  <c r="JZ8" i="9" l="1"/>
  <c r="JY9" i="9"/>
  <c r="KA8" i="9" l="1"/>
  <c r="JZ9" i="9"/>
  <c r="KB8" i="9" l="1"/>
  <c r="KA9" i="9"/>
  <c r="KB9" i="9" l="1"/>
  <c r="KC8" i="9"/>
  <c r="KC9" i="9" l="1"/>
  <c r="KD8" i="9"/>
  <c r="KD9"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9" authorId="0" shapeId="0" xr:uid="{00000000-0006-0000-0000-000001000000}">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9" authorId="0" shapeId="0" xr:uid="{00000000-0006-0000-0000-000002000000}">
      <text>
        <r>
          <rPr>
            <b/>
            <sz val="9"/>
            <color indexed="81"/>
            <rFont val="Tahoma"/>
            <family val="2"/>
          </rPr>
          <t>Task Description</t>
        </r>
        <r>
          <rPr>
            <sz val="9"/>
            <color indexed="81"/>
            <rFont val="Tahoma"/>
            <family val="2"/>
          </rPr>
          <t xml:space="preserve">
Enter the name of each task and sub-task. Use indents for sub-tasks.</t>
        </r>
      </text>
    </comment>
    <comment ref="C9" authorId="0" shapeId="0" xr:uid="{00000000-0006-0000-0000-000003000000}">
      <text>
        <r>
          <rPr>
            <b/>
            <sz val="9"/>
            <color indexed="81"/>
            <rFont val="Tahoma"/>
            <family val="2"/>
          </rPr>
          <t>Task Lead</t>
        </r>
        <r>
          <rPr>
            <sz val="9"/>
            <color indexed="81"/>
            <rFont val="Tahoma"/>
            <family val="2"/>
          </rPr>
          <t xml:space="preserve">
Enter the name of the Task Lead in this column.</t>
        </r>
      </text>
    </comment>
    <comment ref="D9" authorId="0" shapeId="0" xr:uid="{00000000-0006-0000-0000-000004000000}">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E9" authorId="0" shapeId="0" xr:uid="{00000000-0006-0000-0000-000005000000}">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F9" authorId="1" shapeId="0" xr:uid="{00000000-0006-0000-0000-000006000000}">
      <text>
        <r>
          <rPr>
            <b/>
            <sz val="9"/>
            <color indexed="81"/>
            <rFont val="Tahoma"/>
            <family val="2"/>
          </rPr>
          <t>End Date:</t>
        </r>
        <r>
          <rPr>
            <sz val="9"/>
            <color indexed="81"/>
            <rFont val="Tahoma"/>
            <family val="2"/>
          </rPr>
          <t xml:space="preserve">
The End Date is calculated based on the Start Date and the Calendar Days columns.</t>
        </r>
      </text>
    </comment>
    <comment ref="G9" authorId="0" shapeId="0" xr:uid="{00000000-0006-0000-0000-000007000000}">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H9" authorId="0" shapeId="0" xr:uid="{00000000-0006-0000-0000-000008000000}">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I9" authorId="0" shapeId="0" xr:uid="{00000000-0006-0000-0000-000009000000}">
      <text>
        <r>
          <rPr>
            <b/>
            <sz val="9"/>
            <color indexed="81"/>
            <rFont val="Tahoma"/>
            <family val="2"/>
          </rPr>
          <t>Work Days</t>
        </r>
        <r>
          <rPr>
            <sz val="9"/>
            <color indexed="81"/>
            <rFont val="Tahoma"/>
            <family val="2"/>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<sst xmlns="http://schemas.openxmlformats.org/spreadsheetml/2006/main" count="117" uniqueCount="94">
  <si>
    <t>WBS</t>
  </si>
  <si>
    <t>TASK</t>
  </si>
  <si>
    <t>LEAD</t>
  </si>
  <si>
    <t>START</t>
  </si>
  <si>
    <t>END</t>
  </si>
  <si>
    <t>DAYS</t>
  </si>
  <si>
    <t>% DONE</t>
  </si>
  <si>
    <t>WORK DAYS</t>
  </si>
  <si>
    <t>PREDECESSOR</t>
  </si>
  <si>
    <t xml:space="preserve">Display Week </t>
  </si>
  <si>
    <t xml:space="preserve">Project Start Date </t>
  </si>
  <si>
    <t xml:space="preserve">Project Lead </t>
  </si>
  <si>
    <t>Romeo Sosthene Nkurunziza</t>
  </si>
  <si>
    <t>Romeo</t>
  </si>
  <si>
    <t>A. Abani</t>
  </si>
  <si>
    <t>Kambi/Leo</t>
  </si>
  <si>
    <t>Document with a description of computers, network structure and operating system software installed at ACMAD to be used in the project</t>
  </si>
  <si>
    <t>Task 1: Install System Server At ACMAD</t>
  </si>
  <si>
    <t>Reporting and detailed work plan for Task2</t>
  </si>
  <si>
    <t xml:space="preserve">installing Apache, </t>
  </si>
  <si>
    <t>installing PHP</t>
  </si>
  <si>
    <t xml:space="preserve">installing PostgreSQL/POSTGIS </t>
  </si>
  <si>
    <t xml:space="preserve">installing POSTGIS </t>
  </si>
  <si>
    <t>Web Mapping Technology</t>
  </si>
  <si>
    <t>Installing Other appropriete Packages</t>
  </si>
  <si>
    <t>Task2: Software Installation</t>
  </si>
  <si>
    <t>Task4: Coversion of base spatial data to the PostgresSQL and PostGIS</t>
  </si>
  <si>
    <t>database server in the DMZ</t>
  </si>
  <si>
    <t>Report on the installation of the base software system at ACMAD</t>
  </si>
  <si>
    <t>Performance test of the Database and its connections with the external platform and the internal platform</t>
  </si>
  <si>
    <t>Task3: Adoption of the stylesheet of the CMS to work with ACMAD standards.</t>
  </si>
  <si>
    <t xml:space="preserve"> Creation of the initial menu,</t>
  </si>
  <si>
    <t>Upgraded stylesheet scripts necessary for the adaptation of the look and feel of the system</t>
  </si>
  <si>
    <t>Proposed design of the menu and report on feedback of user community</t>
  </si>
  <si>
    <t>Agreed design of the menu and implementation in MUKAU, filling of static page content</t>
  </si>
  <si>
    <t xml:space="preserve"> Filling of the pages with ‘semi-static’ content</t>
  </si>
  <si>
    <t>Detailed work plan for Task 3</t>
  </si>
  <si>
    <t>Detailed work plan for Task 4.</t>
  </si>
  <si>
    <t>Upgraded software scripts in PL/pgSQL to fill the databases with data provided by the JRC in PostgreSQL export format</t>
  </si>
  <si>
    <t>Filled databases and report on performance metrics</t>
  </si>
  <si>
    <t>Detailed work plan for Task 5</t>
  </si>
  <si>
    <t>Integration of Web Map Service (WMS) layers displaying actual disaster risk in ACMAD’s main web portal</t>
  </si>
  <si>
    <t>Task 5: Integration of SPI computation module and module to synchronise soil moisture data with the JRC</t>
  </si>
  <si>
    <t>Document describing the successful installation of the two modules on both the internal as well as the external system</t>
  </si>
  <si>
    <t>Detailed work plan for Task 6</t>
  </si>
  <si>
    <t>Publication of the system on the Internet</t>
  </si>
  <si>
    <t>Report system implementation (as described in section 2) and working system.</t>
  </si>
  <si>
    <t>Detailed work plan for Task 7</t>
  </si>
  <si>
    <t>Task 7 Automation of components of data processing chain at ACMAD and integration of MUKAU in order to generate a 10-day bulletin focussed on Drought with standard maps and legends</t>
  </si>
  <si>
    <t>Task 6: Publication of the system on the Internet</t>
  </si>
  <si>
    <t xml:space="preserve">automate the processing of MODIS NDVI data, including the computation of anomalies. </t>
  </si>
  <si>
    <t>Development of software to store the following parameters of the bulletin in MUKAU PostgreSQL database: .</t>
  </si>
  <si>
    <t xml:space="preserve">Total rainfall, rainfall anomaly, maximum temperature, Standard Precipitation Index for 1, 3 and 6 cumulative months. </t>
  </si>
  <si>
    <t>D1.1</t>
  </si>
  <si>
    <t>D1.2</t>
  </si>
  <si>
    <t>D2.1</t>
  </si>
  <si>
    <t>D2.2</t>
  </si>
  <si>
    <t>D2.3</t>
  </si>
  <si>
    <t>D2.4</t>
  </si>
  <si>
    <t>D2.5</t>
  </si>
  <si>
    <t>D2.6</t>
  </si>
  <si>
    <t>D2.7</t>
  </si>
  <si>
    <t>D2.8</t>
  </si>
  <si>
    <t>D2.9</t>
  </si>
  <si>
    <t>D3.1</t>
  </si>
  <si>
    <t>D3.2</t>
  </si>
  <si>
    <t>D3.3</t>
  </si>
  <si>
    <t>D3.4</t>
  </si>
  <si>
    <t>D3.5</t>
  </si>
  <si>
    <t>D3.6</t>
  </si>
  <si>
    <t>D4.1</t>
  </si>
  <si>
    <t>D4.2</t>
  </si>
  <si>
    <t>D4.3</t>
  </si>
  <si>
    <t>D5.1</t>
  </si>
  <si>
    <t>D5.2</t>
  </si>
  <si>
    <t>D5.3</t>
  </si>
  <si>
    <t>D6.1</t>
  </si>
  <si>
    <t>D6.2</t>
  </si>
  <si>
    <t>D6.3</t>
  </si>
  <si>
    <t>D7.1</t>
  </si>
  <si>
    <t>D7.2</t>
  </si>
  <si>
    <t>D7.3</t>
  </si>
  <si>
    <t>D7.4</t>
  </si>
  <si>
    <t>Kambi/Pierre/Ibrahim</t>
  </si>
  <si>
    <t>kambi/Leo</t>
  </si>
  <si>
    <t>Romeo Sosthene</t>
  </si>
  <si>
    <t>M. Kambi/A.Abani/Godefroid</t>
  </si>
  <si>
    <t>Godfroid/Kambi</t>
  </si>
  <si>
    <t>Romeo/Kambi</t>
  </si>
  <si>
    <t>Godefroid</t>
  </si>
  <si>
    <t>ACMAD</t>
  </si>
  <si>
    <t xml:space="preserve">Web Mapping Technology </t>
  </si>
  <si>
    <t>Kambi/Ali Abani/Serge</t>
  </si>
  <si>
    <t>M. Kambi/Abani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</si>
</sst>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yyyy\ \(dddd\)"/>
    <numFmt numFmtId="165" formatCode="ddd\ m/dd/yy"/>
    <numFmt numFmtId="166" formatCode="d"/>
    <numFmt numFmtId="167" formatCode="d\ mmm\ yyyy"/>
  </numFmts>
  <fonts count="56" x14ac:knownFonts="1">
    <font>
      <sz val="10"/>
      <name val="Arial"/>
    </font>
    <font>
      <sz val="10"/>
      <name val="Arial"/>
      <family val="2"/>
    </font>
    <font>
      <u/>
      <sz val="10"/>
      <color indexed="12"/>
      <name val="Arial"/>
      <family val="2"/>
    </font>
    <font>
      <sz val="8"/>
      <name val="Arial"/>
      <family val="2"/>
    </font>
    <font>
      <u/>
      <sz val="8"/>
      <color indexed="12"/>
      <name val="Arial"/>
      <family val="2"/>
    </font>
    <font>
      <sz val="10"/>
      <name val="Arial"/>
      <family val="2"/>
    </font>
    <font>
      <sz val="14"/>
      <color indexed="56"/>
      <name val="Arial"/>
      <family val="2"/>
    </font>
    <font>
      <sz val="9"/>
      <name val="Arial"/>
      <family val="2"/>
    </font>
    <font>
      <sz val="7"/>
      <color indexed="55"/>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b/>
      <sz val="9"/>
      <color indexed="81"/>
      <name val="Tahoma"/>
      <family val="2"/>
    </font>
    <font>
      <sz val="9"/>
      <color indexed="81"/>
      <name val="Tahoma"/>
      <family val="2"/>
    </font>
    <font>
      <b/>
      <i/>
      <sz val="9"/>
      <color indexed="81"/>
      <name val="Tahoma"/>
      <family val="2"/>
    </font>
    <font>
      <i/>
      <sz val="9"/>
      <color indexed="81"/>
      <name val="Tahoma"/>
      <family val="2"/>
    </font>
    <font>
      <sz val="9"/>
      <name val="Arial"/>
      <family val="2"/>
      <scheme val="minor"/>
    </font>
    <font>
      <sz val="10"/>
      <name val="Arial"/>
      <family val="1"/>
      <scheme val="major"/>
    </font>
    <font>
      <sz val="11"/>
      <name val="Arial"/>
      <family val="1"/>
      <scheme val="major"/>
    </font>
    <font>
      <sz val="10"/>
      <name val="Arial"/>
      <family val="2"/>
      <scheme val="minor"/>
    </font>
    <font>
      <sz val="11"/>
      <name val="Arial"/>
      <family val="2"/>
      <scheme val="minor"/>
    </font>
    <font>
      <sz val="14"/>
      <name val="Arial"/>
      <family val="2"/>
      <scheme val="minor"/>
    </font>
    <font>
      <sz val="14"/>
      <color rgb="FF000000"/>
      <name val="Arial"/>
      <family val="2"/>
      <scheme val="minor"/>
    </font>
    <font>
      <sz val="10"/>
      <name val="Arial"/>
      <family val="2"/>
      <scheme val="major"/>
    </font>
    <font>
      <b/>
      <sz val="9"/>
      <name val="Arial"/>
      <family val="2"/>
      <scheme val="major"/>
    </font>
    <font>
      <i/>
      <sz val="8"/>
      <color theme="1" tint="0.34998626667073579"/>
      <name val="Arial"/>
      <family val="2"/>
    </font>
    <font>
      <sz val="12"/>
      <name val="Times New Roman"/>
      <family val="1"/>
    </font>
    <font>
      <sz val="10"/>
      <name val="Times New Roman"/>
      <family val="1"/>
    </font>
    <font>
      <sz val="12"/>
      <color rgb="FF000000"/>
      <name val="Times New Roman"/>
      <family val="1"/>
    </font>
    <font>
      <sz val="11"/>
      <name val="Times New Roman"/>
      <family val="1"/>
    </font>
    <font>
      <b/>
      <sz val="9"/>
      <name val="Times New Roman"/>
      <family val="1"/>
    </font>
    <font>
      <b/>
      <sz val="8"/>
      <name val="Times New Roman"/>
      <family val="1"/>
    </font>
    <font>
      <b/>
      <sz val="11"/>
      <name val="Times New Roman"/>
      <family val="1"/>
    </font>
    <font>
      <b/>
      <sz val="10"/>
      <name val="Times New Roman"/>
      <family val="1"/>
    </font>
    <font>
      <sz val="9"/>
      <name val="Times New Roman"/>
      <family val="1"/>
    </font>
    <font>
      <sz val="9"/>
      <color rgb="FF000000"/>
      <name val="Times New Roman"/>
      <family val="1"/>
    </font>
    <font>
      <sz val="9"/>
      <color rgb="FFC00000"/>
      <name val="Times New Roman"/>
      <family val="1"/>
    </font>
    <font>
      <b/>
      <sz val="9"/>
      <color rgb="FFFF0000"/>
      <name val="Times New Roman"/>
      <family val="1"/>
    </font>
    <font>
      <sz val="11.5"/>
      <name val="Times New Roman"/>
      <family val="1"/>
    </font>
    <font>
      <b/>
      <sz val="11"/>
      <name val="Arial"/>
      <family val="2"/>
      <scheme val="major"/>
    </font>
    <font>
      <b/>
      <sz val="16"/>
      <color theme="4" tint="-0.249977111117893"/>
      <name val="Times New Roman"/>
      <family val="1"/>
    </font>
    <font>
      <b/>
      <sz val="12"/>
      <name val="Times New Roman"/>
      <family val="1"/>
    </font>
  </fonts>
  <fills count="26">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theme="0" tint="-0.14999847407452621"/>
        <bgColor indexed="64"/>
      </patternFill>
    </fill>
    <fill>
      <patternFill patternType="solid">
        <fgColor theme="3" tint="0.79998168889431442"/>
        <bgColor rgb="FFD6F4D9"/>
      </patternFill>
    </fill>
    <fill>
      <patternFill patternType="solid">
        <fgColor theme="3" tint="0.79998168889431442"/>
        <bgColor indexed="64"/>
      </patternFill>
    </fill>
    <fill>
      <patternFill patternType="solid">
        <fgColor theme="2"/>
        <bgColor indexed="64"/>
      </patternFill>
    </fill>
    <fill>
      <patternFill patternType="solid">
        <fgColor rgb="FF0070C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style="thin">
        <color rgb="FFEFEFEF"/>
      </top>
      <bottom style="thin">
        <color rgb="FFEFEFEF"/>
      </bottom>
      <diagonal/>
    </border>
    <border>
      <left style="thin">
        <color theme="0" tint="-0.24994659260841701"/>
      </left>
      <right style="thin">
        <color theme="0" tint="-0.24994659260841701"/>
      </right>
      <top/>
      <bottom/>
      <diagonal/>
    </border>
    <border>
      <left/>
      <right/>
      <top/>
      <bottom style="thin">
        <color indexed="22"/>
      </bottom>
      <diagonal/>
    </border>
    <border>
      <left/>
      <right/>
      <top style="thin">
        <color theme="0" tint="-0.24994659260841701"/>
      </top>
      <bottom style="thin">
        <color theme="0" tint="-0.24994659260841701"/>
      </bottom>
      <diagonal/>
    </border>
    <border>
      <left style="medium">
        <color theme="0" tint="-0.24994659260841701"/>
      </left>
      <right style="thin">
        <color theme="0" tint="-0.24994659260841701"/>
      </right>
      <top/>
      <bottom/>
      <diagonal/>
    </border>
    <border>
      <left style="thin">
        <color theme="0" tint="-0.24994659260841701"/>
      </left>
      <right style="medium">
        <color theme="0" tint="-0.24994659260841701"/>
      </right>
      <top/>
      <bottom/>
      <diagonal/>
    </border>
    <border>
      <left/>
      <right/>
      <top/>
      <bottom style="medium">
        <color theme="0" tint="-0.34998626667073579"/>
      </bottom>
      <diagonal/>
    </border>
    <border>
      <left style="medium">
        <color theme="0" tint="-0.24994659260841701"/>
      </left>
      <right style="thin">
        <color theme="0" tint="-0.24994659260841701"/>
      </right>
      <top/>
      <bottom style="medium">
        <color theme="0" tint="-0.34998626667073579"/>
      </bottom>
      <diagonal/>
    </border>
    <border>
      <left style="thin">
        <color theme="0" tint="-0.24994659260841701"/>
      </left>
      <right style="thin">
        <color theme="0" tint="-0.24994659260841701"/>
      </right>
      <top/>
      <bottom style="medium">
        <color theme="0" tint="-0.34998626667073579"/>
      </bottom>
      <diagonal/>
    </border>
    <border>
      <left style="thin">
        <color theme="0" tint="-0.24994659260841701"/>
      </left>
      <right style="medium">
        <color theme="0" tint="-0.24994659260841701"/>
      </right>
      <top/>
      <bottom style="medium">
        <color theme="0" tint="-0.34998626667073579"/>
      </bottom>
      <diagonal/>
    </border>
    <border>
      <left/>
      <right/>
      <top/>
      <bottom style="thin">
        <color theme="0" tint="-0.24994659260841701"/>
      </bottom>
      <diagonal/>
    </border>
    <border>
      <left style="medium">
        <color theme="0" tint="-0.24994659260841701"/>
      </left>
      <right/>
      <top/>
      <bottom/>
      <diagonal/>
    </border>
    <border>
      <left/>
      <right style="medium">
        <color theme="0" tint="-0.24994659260841701"/>
      </right>
      <top/>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9" fillId="2"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2"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6"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8"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0"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2" fillId="17" borderId="1" applyNumberFormat="0" applyAlignment="0" applyProtection="0"/>
    <xf numFmtId="0" fontId="13" fillId="18" borderId="2" applyNumberFormat="0" applyAlignment="0" applyProtection="0"/>
    <xf numFmtId="0" fontId="14" fillId="0" borderId="0" applyNumberFormat="0" applyFill="0" applyBorder="0" applyAlignment="0" applyProtection="0"/>
    <xf numFmtId="0" fontId="15" fillId="19" borderId="0" applyNumberFormat="0" applyBorder="0" applyAlignment="0" applyProtection="0"/>
    <xf numFmtId="0" fontId="16" fillId="0" borderId="3" applyNumberFormat="0" applyFill="0" applyAlignment="0" applyProtection="0"/>
    <xf numFmtId="0" fontId="17" fillId="0" borderId="4" applyNumberFormat="0" applyFill="0" applyAlignment="0" applyProtection="0"/>
    <xf numFmtId="0" fontId="18" fillId="0" borderId="5" applyNumberFormat="0" applyFill="0" applyAlignment="0" applyProtection="0"/>
    <xf numFmtId="0" fontId="18" fillId="0" borderId="0" applyNumberFormat="0" applyFill="0" applyBorder="0" applyAlignment="0" applyProtection="0"/>
    <xf numFmtId="0" fontId="2" fillId="0" borderId="0" applyNumberFormat="0" applyFill="0" applyBorder="0" applyAlignment="0" applyProtection="0">
      <alignment vertical="top"/>
      <protection locked="0"/>
    </xf>
    <xf numFmtId="0" fontId="19" fillId="11" borderId="1" applyNumberFormat="0" applyAlignment="0" applyProtection="0"/>
    <xf numFmtId="0" fontId="20" fillId="0" borderId="6" applyNumberFormat="0" applyFill="0" applyAlignment="0" applyProtection="0"/>
    <xf numFmtId="0" fontId="21" fillId="5" borderId="0" applyNumberFormat="0" applyBorder="0" applyAlignment="0" applyProtection="0"/>
    <xf numFmtId="0" fontId="5" fillId="5" borderId="7" applyNumberFormat="0" applyFont="0" applyAlignment="0" applyProtection="0"/>
    <xf numFmtId="0" fontId="22" fillId="17" borderId="8" applyNumberFormat="0" applyAlignment="0" applyProtection="0"/>
    <xf numFmtId="9" fontId="1" fillId="0" borderId="0" applyFont="0" applyFill="0" applyBorder="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0" borderId="0" applyNumberFormat="0" applyFill="0" applyBorder="0" applyAlignment="0" applyProtection="0"/>
  </cellStyleXfs>
  <cellXfs count="109">
    <xf numFmtId="0" fontId="0" fillId="0" borderId="0" xfId="0"/>
    <xf numFmtId="0" fontId="0" fillId="0" borderId="0" xfId="0" applyProtection="1"/>
    <xf numFmtId="0" fontId="0" fillId="20" borderId="0" xfId="0" applyFill="1" applyBorder="1" applyProtection="1"/>
    <xf numFmtId="0" fontId="0" fillId="0" borderId="0" xfId="0" applyFill="1" applyBorder="1" applyProtection="1"/>
    <xf numFmtId="0" fontId="0" fillId="0" borderId="0" xfId="0" applyFill="1" applyAlignment="1" applyProtection="1"/>
    <xf numFmtId="0" fontId="0" fillId="0" borderId="0" xfId="0" applyNumberFormat="1" applyFill="1" applyBorder="1" applyProtection="1"/>
    <xf numFmtId="0" fontId="0" fillId="0" borderId="0" xfId="0" applyNumberFormat="1" applyProtection="1"/>
    <xf numFmtId="0" fontId="7" fillId="0" borderId="0" xfId="0" applyNumberFormat="1" applyFont="1" applyAlignment="1" applyProtection="1">
      <protection locked="0"/>
    </xf>
    <xf numFmtId="0" fontId="2" fillId="0" borderId="0" xfId="34" applyAlignment="1" applyProtection="1">
      <alignment horizontal="left"/>
    </xf>
    <xf numFmtId="0" fontId="4" fillId="20" borderId="0" xfId="34" applyNumberFormat="1" applyFont="1" applyFill="1" applyAlignment="1" applyProtection="1">
      <alignment horizontal="right"/>
      <protection locked="0"/>
    </xf>
    <xf numFmtId="0" fontId="6" fillId="0" borderId="0" xfId="0" applyNumberFormat="1" applyFont="1" applyFill="1" applyBorder="1" applyAlignment="1" applyProtection="1">
      <alignment vertical="center"/>
      <protection locked="0"/>
    </xf>
    <xf numFmtId="0" fontId="1" fillId="0" borderId="0" xfId="0" applyFont="1" applyFill="1" applyAlignment="1" applyProtection="1"/>
    <xf numFmtId="0" fontId="31" fillId="0" borderId="0" xfId="0" applyNumberFormat="1" applyFont="1" applyFill="1" applyBorder="1" applyProtection="1"/>
    <xf numFmtId="0" fontId="31" fillId="0" borderId="0" xfId="0" applyFont="1" applyProtection="1"/>
    <xf numFmtId="0" fontId="31" fillId="0" borderId="0" xfId="0" applyNumberFormat="1" applyFont="1" applyProtection="1"/>
    <xf numFmtId="0" fontId="32" fillId="0" borderId="0" xfId="0" applyNumberFormat="1" applyFont="1" applyAlignment="1" applyProtection="1">
      <alignment vertical="center"/>
      <protection locked="0"/>
    </xf>
    <xf numFmtId="0" fontId="30" fillId="21" borderId="10" xfId="0" applyFont="1" applyFill="1" applyBorder="1" applyAlignment="1" applyProtection="1">
      <alignment vertical="center"/>
    </xf>
    <xf numFmtId="0" fontId="30" fillId="0" borderId="10" xfId="0" applyFont="1" applyFill="1" applyBorder="1" applyAlignment="1" applyProtection="1">
      <alignment vertical="center"/>
    </xf>
    <xf numFmtId="166" fontId="3" fillId="0" borderId="12" xfId="0" applyNumberFormat="1" applyFont="1" applyFill="1" applyBorder="1" applyAlignment="1" applyProtection="1">
      <alignment horizontal="center" vertical="center" shrinkToFit="1"/>
    </xf>
    <xf numFmtId="166" fontId="3" fillId="0" borderId="15" xfId="0" applyNumberFormat="1" applyFont="1" applyFill="1" applyBorder="1" applyAlignment="1" applyProtection="1">
      <alignment horizontal="center" vertical="center" shrinkToFit="1"/>
    </xf>
    <xf numFmtId="166" fontId="3" fillId="0" borderId="16" xfId="0" applyNumberFormat="1" applyFont="1" applyFill="1" applyBorder="1" applyAlignment="1" applyProtection="1">
      <alignment horizontal="center" vertical="center" shrinkToFit="1"/>
    </xf>
    <xf numFmtId="1" fontId="35" fillId="21" borderId="13" xfId="0" applyNumberFormat="1" applyFont="1" applyFill="1" applyBorder="1" applyAlignment="1" applyProtection="1">
      <alignment horizontal="center" vertical="center"/>
    </xf>
    <xf numFmtId="1" fontId="36" fillId="0" borderId="11" xfId="0" applyNumberFormat="1" applyFont="1" applyBorder="1" applyAlignment="1" applyProtection="1">
      <alignment horizontal="center" vertical="center"/>
    </xf>
    <xf numFmtId="1" fontId="35" fillId="21" borderId="10" xfId="0" applyNumberFormat="1" applyFont="1" applyFill="1" applyBorder="1" applyAlignment="1" applyProtection="1">
      <alignment horizontal="center" vertical="center"/>
    </xf>
    <xf numFmtId="0" fontId="30" fillId="21" borderId="13" xfId="0" applyFont="1" applyFill="1" applyBorder="1" applyAlignment="1" applyProtection="1">
      <alignment horizontal="left" vertical="center"/>
    </xf>
    <xf numFmtId="0" fontId="30" fillId="0" borderId="10" xfId="0" applyFont="1" applyFill="1" applyBorder="1" applyAlignment="1" applyProtection="1">
      <alignment horizontal="left" vertical="center"/>
    </xf>
    <xf numFmtId="0" fontId="30" fillId="21" borderId="10" xfId="0" applyFont="1" applyFill="1" applyBorder="1" applyAlignment="1" applyProtection="1">
      <alignment horizontal="left" vertical="center"/>
    </xf>
    <xf numFmtId="0" fontId="37" fillId="0" borderId="0" xfId="0" applyNumberFormat="1" applyFont="1" applyFill="1" applyBorder="1" applyProtection="1"/>
    <xf numFmtId="0" fontId="37" fillId="0" borderId="0" xfId="0" applyFont="1" applyFill="1" applyBorder="1" applyProtection="1"/>
    <xf numFmtId="0" fontId="1" fillId="0" borderId="0" xfId="0" applyFont="1" applyFill="1" applyBorder="1" applyProtection="1"/>
    <xf numFmtId="0" fontId="37" fillId="0" borderId="0" xfId="0" applyFont="1" applyProtection="1"/>
    <xf numFmtId="0" fontId="37" fillId="0" borderId="0" xfId="0" applyFont="1" applyFill="1" applyAlignment="1" applyProtection="1">
      <alignment horizontal="right" vertical="center"/>
    </xf>
    <xf numFmtId="0" fontId="38" fillId="0" borderId="17" xfId="0" applyFont="1" applyFill="1" applyBorder="1" applyAlignment="1" applyProtection="1">
      <alignment horizontal="center" vertical="center" wrapText="1"/>
    </xf>
    <xf numFmtId="0" fontId="30" fillId="0" borderId="18" xfId="0" applyNumberFormat="1" applyFont="1" applyFill="1" applyBorder="1" applyAlignment="1" applyProtection="1">
      <alignment horizontal="center" vertical="center" shrinkToFit="1"/>
    </xf>
    <xf numFmtId="0" fontId="30" fillId="0" borderId="19" xfId="0" applyNumberFormat="1" applyFont="1" applyFill="1" applyBorder="1" applyAlignment="1" applyProtection="1">
      <alignment horizontal="center" vertical="center" shrinkToFit="1"/>
    </xf>
    <xf numFmtId="0" fontId="30" fillId="0" borderId="20" xfId="0" applyNumberFormat="1" applyFont="1" applyFill="1" applyBorder="1" applyAlignment="1" applyProtection="1">
      <alignment horizontal="center" vertical="center" shrinkToFit="1"/>
    </xf>
    <xf numFmtId="0" fontId="1" fillId="0" borderId="0" xfId="0" applyFont="1" applyFill="1" applyBorder="1" applyAlignment="1" applyProtection="1"/>
    <xf numFmtId="0" fontId="33" fillId="0" borderId="21" xfId="0" applyNumberFormat="1" applyFont="1" applyFill="1" applyBorder="1" applyAlignment="1" applyProtection="1">
      <alignment horizontal="center" vertical="center"/>
      <protection locked="0"/>
    </xf>
    <xf numFmtId="0" fontId="1" fillId="0" borderId="0" xfId="0" applyFont="1" applyAlignment="1" applyProtection="1">
      <alignment horizontal="right" vertical="center"/>
    </xf>
    <xf numFmtId="0" fontId="8" fillId="0" borderId="0" xfId="0" applyFont="1" applyAlignment="1" applyProtection="1">
      <protection locked="0"/>
    </xf>
    <xf numFmtId="1" fontId="36" fillId="0" borderId="0" xfId="0" applyNumberFormat="1" applyFont="1" applyBorder="1" applyAlignment="1" applyProtection="1">
      <alignment horizontal="center" vertical="center"/>
    </xf>
    <xf numFmtId="0" fontId="40" fillId="0" borderId="24" xfId="0" applyFont="1" applyBorder="1" applyAlignment="1">
      <alignment wrapText="1"/>
    </xf>
    <xf numFmtId="0" fontId="40" fillId="0" borderId="24" xfId="0" applyFont="1" applyBorder="1"/>
    <xf numFmtId="0" fontId="41" fillId="0" borderId="24" xfId="0" applyFont="1" applyBorder="1"/>
    <xf numFmtId="0" fontId="40" fillId="0" borderId="24" xfId="0" applyFont="1" applyBorder="1" applyAlignment="1">
      <alignment vertical="center" wrapText="1"/>
    </xf>
    <xf numFmtId="0" fontId="42" fillId="0" borderId="24" xfId="0" applyFont="1" applyBorder="1" applyAlignment="1">
      <alignment horizontal="justify" vertical="center"/>
    </xf>
    <xf numFmtId="0" fontId="43" fillId="0" borderId="24" xfId="0" applyFont="1" applyBorder="1" applyAlignment="1">
      <alignment horizontal="center" wrapText="1"/>
    </xf>
    <xf numFmtId="0" fontId="43" fillId="0" borderId="24" xfId="0" applyFont="1" applyBorder="1" applyAlignment="1">
      <alignment wrapText="1"/>
    </xf>
    <xf numFmtId="0" fontId="30" fillId="25" borderId="13" xfId="0" applyFont="1" applyFill="1" applyBorder="1" applyAlignment="1" applyProtection="1">
      <alignment horizontal="left" vertical="center"/>
    </xf>
    <xf numFmtId="0" fontId="44" fillId="0" borderId="24" xfId="0" applyNumberFormat="1" applyFont="1" applyFill="1" applyBorder="1" applyAlignment="1" applyProtection="1">
      <alignment horizontal="left" vertical="center"/>
    </xf>
    <xf numFmtId="0" fontId="44" fillId="0" borderId="24" xfId="0" applyFont="1" applyFill="1" applyBorder="1" applyAlignment="1" applyProtection="1">
      <alignment horizontal="left" vertical="center"/>
    </xf>
    <xf numFmtId="0" fontId="44" fillId="0" borderId="24" xfId="0" applyFont="1" applyFill="1" applyBorder="1" applyAlignment="1" applyProtection="1">
      <alignment horizontal="center" vertical="center" wrapText="1"/>
    </xf>
    <xf numFmtId="0" fontId="45" fillId="0" borderId="24" xfId="0" applyNumberFormat="1" applyFont="1" applyFill="1" applyBorder="1" applyAlignment="1" applyProtection="1">
      <alignment horizontal="center" vertical="center" wrapText="1"/>
    </xf>
    <xf numFmtId="0" fontId="44" fillId="0" borderId="24" xfId="0" applyFont="1" applyFill="1" applyBorder="1" applyAlignment="1" applyProtection="1">
      <alignment horizontal="center" vertical="center"/>
    </xf>
    <xf numFmtId="0" fontId="46" fillId="21" borderId="24" xfId="0" applyNumberFormat="1" applyFont="1" applyFill="1" applyBorder="1" applyAlignment="1" applyProtection="1">
      <alignment horizontal="left" vertical="center"/>
    </xf>
    <xf numFmtId="0" fontId="47" fillId="21" borderId="24" xfId="0" applyFont="1" applyFill="1" applyBorder="1" applyAlignment="1" applyProtection="1">
      <alignment horizontal="left" vertical="center" wrapText="1" indent="1"/>
    </xf>
    <xf numFmtId="0" fontId="46" fillId="21" borderId="24" xfId="0" applyFont="1" applyFill="1" applyBorder="1" applyAlignment="1" applyProtection="1">
      <alignment vertical="center"/>
    </xf>
    <xf numFmtId="0" fontId="48" fillId="21" borderId="24" xfId="0" applyNumberFormat="1" applyFont="1" applyFill="1" applyBorder="1" applyAlignment="1" applyProtection="1">
      <alignment horizontal="center" vertical="center"/>
    </xf>
    <xf numFmtId="165" fontId="48" fillId="21" borderId="24" xfId="0" applyNumberFormat="1" applyFont="1" applyFill="1" applyBorder="1" applyAlignment="1" applyProtection="1">
      <alignment horizontal="right" vertical="center"/>
    </xf>
    <xf numFmtId="165" fontId="48" fillId="21" borderId="24" xfId="0" applyNumberFormat="1" applyFont="1" applyFill="1" applyBorder="1" applyAlignment="1" applyProtection="1">
      <alignment horizontal="center" vertical="center"/>
    </xf>
    <xf numFmtId="1" fontId="48" fillId="21" borderId="24" xfId="40" applyNumberFormat="1" applyFont="1" applyFill="1" applyBorder="1" applyAlignment="1" applyProtection="1">
      <alignment horizontal="center" vertical="center"/>
    </xf>
    <xf numFmtId="9" fontId="48" fillId="21" borderId="24" xfId="40" applyFont="1" applyFill="1" applyBorder="1" applyAlignment="1" applyProtection="1">
      <alignment horizontal="center" vertical="center"/>
    </xf>
    <xf numFmtId="1" fontId="48" fillId="21" borderId="24" xfId="0" applyNumberFormat="1" applyFont="1" applyFill="1" applyBorder="1" applyAlignment="1" applyProtection="1">
      <alignment horizontal="center" vertical="center"/>
    </xf>
    <xf numFmtId="0" fontId="46" fillId="0" borderId="24" xfId="0" applyNumberFormat="1" applyFont="1" applyFill="1" applyBorder="1" applyAlignment="1" applyProtection="1">
      <alignment horizontal="left" vertical="center"/>
    </xf>
    <xf numFmtId="0" fontId="47" fillId="0" borderId="24" xfId="0" applyFont="1" applyFill="1" applyBorder="1" applyAlignment="1" applyProtection="1">
      <alignment horizontal="left" vertical="center" wrapText="1" indent="1"/>
    </xf>
    <xf numFmtId="0" fontId="44" fillId="24" borderId="24" xfId="0" applyFont="1" applyFill="1" applyBorder="1" applyAlignment="1" applyProtection="1">
      <alignment vertical="center"/>
    </xf>
    <xf numFmtId="0" fontId="49" fillId="0" borderId="24" xfId="0" applyFont="1" applyFill="1" applyBorder="1" applyAlignment="1" applyProtection="1">
      <alignment horizontal="center" vertical="center"/>
    </xf>
    <xf numFmtId="165" fontId="50" fillId="22" borderId="24" xfId="0" applyNumberFormat="1" applyFont="1" applyFill="1" applyBorder="1" applyAlignment="1" applyProtection="1">
      <alignment horizontal="center" vertical="center"/>
    </xf>
    <xf numFmtId="165" fontId="49" fillId="0" borderId="24" xfId="0" applyNumberFormat="1" applyFont="1" applyBorder="1" applyAlignment="1" applyProtection="1">
      <alignment horizontal="center" vertical="center"/>
    </xf>
    <xf numFmtId="1" fontId="49" fillId="23" borderId="24" xfId="0" applyNumberFormat="1" applyFont="1" applyFill="1" applyBorder="1" applyAlignment="1" applyProtection="1">
      <alignment horizontal="center" vertical="center"/>
    </xf>
    <xf numFmtId="9" fontId="49" fillId="23" borderId="24" xfId="40" applyFont="1" applyFill="1" applyBorder="1" applyAlignment="1" applyProtection="1">
      <alignment horizontal="center" vertical="center"/>
    </xf>
    <xf numFmtId="1" fontId="49" fillId="0" borderId="24" xfId="0" applyNumberFormat="1" applyFont="1" applyBorder="1" applyAlignment="1" applyProtection="1">
      <alignment horizontal="center" vertical="center"/>
    </xf>
    <xf numFmtId="0" fontId="41" fillId="0" borderId="24" xfId="0" applyFont="1" applyBorder="1" applyAlignment="1">
      <alignment wrapText="1"/>
    </xf>
    <xf numFmtId="165" fontId="49" fillId="22" borderId="24" xfId="0" applyNumberFormat="1" applyFont="1" applyFill="1" applyBorder="1" applyAlignment="1" applyProtection="1">
      <alignment horizontal="center" vertical="center"/>
    </xf>
    <xf numFmtId="0" fontId="41" fillId="0" borderId="24" xfId="0" applyFont="1" applyFill="1" applyBorder="1" applyAlignment="1" applyProtection="1">
      <alignment horizontal="left" vertical="center" wrapText="1" indent="1"/>
    </xf>
    <xf numFmtId="165" fontId="51" fillId="21" borderId="24" xfId="0" applyNumberFormat="1" applyFont="1" applyFill="1" applyBorder="1" applyAlignment="1" applyProtection="1">
      <alignment horizontal="center" vertical="center"/>
    </xf>
    <xf numFmtId="0" fontId="52" fillId="0" borderId="24" xfId="0" applyNumberFormat="1" applyFont="1" applyFill="1" applyBorder="1" applyAlignment="1" applyProtection="1">
      <alignment horizontal="left" vertical="center"/>
    </xf>
    <xf numFmtId="0" fontId="41" fillId="0" borderId="24" xfId="0" applyFont="1" applyBorder="1" applyAlignment="1">
      <alignment vertical="center"/>
    </xf>
    <xf numFmtId="0" fontId="41" fillId="0" borderId="24" xfId="0" applyFont="1" applyFill="1" applyBorder="1" applyAlignment="1" applyProtection="1">
      <alignment vertical="center" wrapText="1"/>
    </xf>
    <xf numFmtId="0" fontId="46" fillId="21" borderId="24" xfId="0" applyFont="1" applyFill="1" applyBorder="1" applyAlignment="1" applyProtection="1">
      <alignment vertical="center" wrapText="1"/>
    </xf>
    <xf numFmtId="0" fontId="48" fillId="0" borderId="24" xfId="0" applyNumberFormat="1" applyFont="1" applyFill="1" applyBorder="1" applyAlignment="1" applyProtection="1">
      <alignment horizontal="left" vertical="center"/>
    </xf>
    <xf numFmtId="0" fontId="47" fillId="21" borderId="24" xfId="0" applyFont="1" applyFill="1" applyBorder="1" applyAlignment="1" applyProtection="1">
      <alignment vertical="center" wrapText="1"/>
    </xf>
    <xf numFmtId="0" fontId="44" fillId="24" borderId="24" xfId="0" applyFont="1" applyFill="1" applyBorder="1" applyAlignment="1" applyProtection="1">
      <alignment vertical="center" wrapText="1"/>
    </xf>
    <xf numFmtId="0" fontId="41" fillId="0" borderId="24" xfId="0" applyFont="1" applyBorder="1" applyAlignment="1" applyProtection="1">
      <alignment wrapText="1"/>
    </xf>
    <xf numFmtId="0" fontId="41" fillId="0" borderId="24" xfId="0" applyNumberFormat="1" applyFont="1" applyBorder="1" applyProtection="1"/>
    <xf numFmtId="0" fontId="53" fillId="0" borderId="0" xfId="0" applyNumberFormat="1" applyFont="1" applyAlignment="1" applyProtection="1">
      <alignment vertical="center"/>
      <protection locked="0"/>
    </xf>
    <xf numFmtId="0" fontId="54" fillId="0" borderId="0" xfId="0" applyNumberFormat="1" applyFont="1" applyFill="1" applyBorder="1" applyAlignment="1" applyProtection="1">
      <alignment vertical="center"/>
      <protection locked="0"/>
    </xf>
    <xf numFmtId="0" fontId="47" fillId="24" borderId="24" xfId="0" applyFont="1" applyFill="1" applyBorder="1" applyAlignment="1" applyProtection="1">
      <alignment vertical="center"/>
    </xf>
    <xf numFmtId="0" fontId="46" fillId="24" borderId="24" xfId="0" applyFont="1" applyFill="1" applyBorder="1" applyAlignment="1" applyProtection="1">
      <alignment vertical="center"/>
    </xf>
    <xf numFmtId="0" fontId="46" fillId="24" borderId="24" xfId="0" applyFont="1" applyFill="1" applyBorder="1" applyAlignment="1" applyProtection="1">
      <alignment vertical="center" wrapText="1"/>
    </xf>
    <xf numFmtId="0" fontId="55" fillId="21" borderId="24" xfId="0" applyFont="1" applyFill="1" applyBorder="1" applyAlignment="1" applyProtection="1">
      <alignment vertical="center"/>
    </xf>
    <xf numFmtId="0" fontId="55" fillId="24" borderId="24" xfId="0" applyFont="1" applyFill="1" applyBorder="1" applyAlignment="1" applyProtection="1">
      <alignment vertical="center"/>
    </xf>
    <xf numFmtId="0" fontId="55" fillId="24" borderId="24" xfId="0" applyFont="1" applyFill="1" applyBorder="1" applyAlignment="1" applyProtection="1">
      <alignment vertical="center" wrapText="1"/>
    </xf>
    <xf numFmtId="0" fontId="47" fillId="24" borderId="24" xfId="0" applyFont="1" applyFill="1" applyBorder="1" applyAlignment="1" applyProtection="1">
      <alignment vertical="center" wrapText="1"/>
    </xf>
    <xf numFmtId="0" fontId="34" fillId="0" borderId="22" xfId="0" applyNumberFormat="1" applyFont="1" applyFill="1" applyBorder="1" applyAlignment="1" applyProtection="1">
      <alignment horizontal="center" vertical="center"/>
    </xf>
    <xf numFmtId="0" fontId="34" fillId="0" borderId="0" xfId="0" applyNumberFormat="1" applyFont="1" applyFill="1" applyBorder="1" applyAlignment="1" applyProtection="1">
      <alignment horizontal="center" vertical="center"/>
    </xf>
    <xf numFmtId="0" fontId="34" fillId="0" borderId="23" xfId="0" applyNumberFormat="1" applyFont="1" applyFill="1" applyBorder="1" applyAlignment="1" applyProtection="1">
      <alignment horizontal="center" vertical="center"/>
    </xf>
    <xf numFmtId="167" fontId="33" fillId="0" borderId="22" xfId="0" applyNumberFormat="1" applyFont="1" applyFill="1" applyBorder="1" applyAlignment="1" applyProtection="1">
      <alignment horizontal="center" vertical="center"/>
    </xf>
    <xf numFmtId="167" fontId="33" fillId="0" borderId="0" xfId="0" applyNumberFormat="1" applyFont="1" applyFill="1" applyBorder="1" applyAlignment="1" applyProtection="1">
      <alignment horizontal="center" vertical="center"/>
    </xf>
    <xf numFmtId="167" fontId="33" fillId="0" borderId="23" xfId="0" applyNumberFormat="1" applyFont="1" applyFill="1" applyBorder="1" applyAlignment="1" applyProtection="1">
      <alignment horizontal="center" vertical="center"/>
    </xf>
    <xf numFmtId="0" fontId="34" fillId="0" borderId="15" xfId="0" applyNumberFormat="1" applyFont="1" applyFill="1" applyBorder="1" applyAlignment="1" applyProtection="1">
      <alignment horizontal="center" vertical="center"/>
    </xf>
    <xf numFmtId="0" fontId="34" fillId="0" borderId="12" xfId="0" applyNumberFormat="1" applyFont="1" applyFill="1" applyBorder="1" applyAlignment="1" applyProtection="1">
      <alignment horizontal="center" vertical="center"/>
    </xf>
    <xf numFmtId="0" fontId="34" fillId="0" borderId="16" xfId="0" applyNumberFormat="1" applyFont="1" applyFill="1" applyBorder="1" applyAlignment="1" applyProtection="1">
      <alignment horizontal="center" vertical="center"/>
    </xf>
    <xf numFmtId="167" fontId="33" fillId="0" borderId="15" xfId="0" applyNumberFormat="1" applyFont="1" applyFill="1" applyBorder="1" applyAlignment="1" applyProtection="1">
      <alignment horizontal="center" vertical="center"/>
    </xf>
    <xf numFmtId="167" fontId="33" fillId="0" borderId="12" xfId="0" applyNumberFormat="1" applyFont="1" applyFill="1" applyBorder="1" applyAlignment="1" applyProtection="1">
      <alignment horizontal="center" vertical="center"/>
    </xf>
    <xf numFmtId="167" fontId="33" fillId="0" borderId="16" xfId="0" applyNumberFormat="1" applyFont="1" applyFill="1" applyBorder="1" applyAlignment="1" applyProtection="1">
      <alignment horizontal="center" vertical="center"/>
    </xf>
    <xf numFmtId="0" fontId="39" fillId="0" borderId="0" xfId="34" applyFont="1" applyBorder="1" applyAlignment="1" applyProtection="1">
      <alignment horizontal="left" vertical="center"/>
    </xf>
    <xf numFmtId="164" fontId="33" fillId="0" borderId="14" xfId="0" applyNumberFormat="1" applyFont="1" applyFill="1" applyBorder="1" applyAlignment="1" applyProtection="1">
      <alignment horizontal="center" vertical="center" shrinkToFit="1"/>
      <protection locked="0"/>
    </xf>
    <xf numFmtId="164" fontId="33" fillId="0" borderId="21" xfId="0" applyNumberFormat="1" applyFont="1" applyFill="1" applyBorder="1" applyAlignment="1" applyProtection="1">
      <alignment horizontal="center" vertical="center" shrinkToFit="1"/>
      <protection locked="0"/>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73">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fill>
        <patternFill>
          <bgColor rgb="FF0070C0"/>
        </patternFill>
      </fill>
    </dxf>
    <dxf>
      <fill>
        <patternFill>
          <bgColor theme="0" tint="-0.499984740745262"/>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fill>
        <patternFill>
          <bgColor rgb="FF0070C0"/>
        </patternFill>
      </fill>
    </dxf>
    <dxf>
      <fill>
        <patternFill>
          <bgColor theme="0" tint="-0.499984740745262"/>
        </patternFill>
      </fill>
    </dxf>
    <dxf>
      <font>
        <color theme="0"/>
      </font>
      <fill>
        <patternFill>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FF9900"/>
      <color rgb="FF91D0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Scroll" dx="22" fmlaLink="$H$6" horiz="1" max="100" min="1" page="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4</xdr:col>
      <xdr:colOff>485775</xdr:colOff>
      <xdr:row>5</xdr:row>
      <xdr:rowOff>123825</xdr:rowOff>
    </xdr:from>
    <xdr:to>
      <xdr:col>15</xdr:col>
      <xdr:colOff>57150</xdr:colOff>
      <xdr:row>12</xdr:row>
      <xdr:rowOff>203199</xdr:rowOff>
    </xdr:to>
    <xdr:sp macro="" textlink="">
      <xdr:nvSpPr>
        <xdr:cNvPr id="8236" name="Text Box 44" hidden="1">
          <a:extLst>
            <a:ext uri="{FF2B5EF4-FFF2-40B4-BE49-F238E27FC236}">
              <a16:creationId xmlns:a16="http://schemas.microsoft.com/office/drawing/2014/main" id="{00000000-0008-0000-0000-00002C200000}"/>
            </a:ext>
          </a:extLst>
        </xdr:cNvPr>
        <xdr:cNvSpPr txBox="1">
          <a:spLocks noChangeArrowheads="1"/>
        </xdr:cNvSpPr>
      </xdr:nvSpPr>
      <xdr:spPr bwMode="auto">
        <a:xfrm>
          <a:off x="4953000" y="1371600"/>
          <a:ext cx="3419475" cy="11049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9525</xdr:colOff>
          <xdr:row>2</xdr:row>
          <xdr:rowOff>114300</xdr:rowOff>
        </xdr:to>
        <xdr:sp macro="" textlink="">
          <xdr:nvSpPr>
            <xdr:cNvPr id="8238" name="Scroll Bar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twoCellAnchor editAs="oneCell">
    <xdr:from>
      <xdr:col>2</xdr:col>
      <xdr:colOff>533400</xdr:colOff>
      <xdr:row>0</xdr:row>
      <xdr:rowOff>57150</xdr:rowOff>
    </xdr:from>
    <xdr:to>
      <xdr:col>2</xdr:col>
      <xdr:colOff>1317509</xdr:colOff>
      <xdr:row>3</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105275" y="57150"/>
          <a:ext cx="784109" cy="781050"/>
        </a:xfrm>
        <a:prstGeom prst="rect">
          <a:avLst/>
        </a:prstGeom>
      </xdr:spPr>
    </xdr:pic>
    <xdr:clientData/>
  </xdr:twoCellAnchor>
  <xdr:twoCellAnchor editAs="oneCell">
    <xdr:from>
      <xdr:col>4</xdr:col>
      <xdr:colOff>466725</xdr:colOff>
      <xdr:row>0</xdr:row>
      <xdr:rowOff>152400</xdr:rowOff>
    </xdr:from>
    <xdr:to>
      <xdr:col>7</xdr:col>
      <xdr:colOff>142267</xdr:colOff>
      <xdr:row>3</xdr:row>
      <xdr:rowOff>133350</xdr:rowOff>
    </xdr:to>
    <xdr:pic>
      <xdr:nvPicPr>
        <xdr:cNvPr id="5" name="Picture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91125" y="152400"/>
          <a:ext cx="1618642"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276225</xdr:colOff>
      <xdr:row>0</xdr:row>
      <xdr:rowOff>190500</xdr:rowOff>
    </xdr:from>
    <xdr:to>
      <xdr:col>14</xdr:col>
      <xdr:colOff>104064</xdr:colOff>
      <xdr:row>3</xdr:row>
      <xdr:rowOff>209893</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391400" y="190500"/>
          <a:ext cx="1123239" cy="857593"/>
        </a:xfrm>
        <a:prstGeom prst="rect">
          <a:avLst/>
        </a:prstGeom>
      </xdr:spPr>
    </xdr:pic>
    <xdr:clientData/>
  </xdr:twoCellAnchor>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KD47"/>
  <sheetViews>
    <sheetView showGridLines="0" tabSelected="1" zoomScale="90" zoomScaleNormal="90" workbookViewId="0">
      <pane ySplit="9" topLeftCell="A10" activePane="bottomLeft" state="frozen"/>
      <selection pane="bottomLeft" activeCell="Z49" sqref="Z49"/>
    </sheetView>
  </sheetViews>
  <sheetFormatPr defaultColWidth="9.140625" defaultRowHeight="12.75" x14ac:dyDescent="0.2"/>
  <cols>
    <col min="1" max="1" width="6.7109375" style="5" customWidth="1"/>
    <col min="2" max="2" width="40.42578125" style="1" customWidth="1"/>
    <col min="3" max="3" width="19.85546875" style="1" customWidth="1"/>
    <col min="4" max="4" width="1" style="6" hidden="1" customWidth="1"/>
    <col min="5" max="5" width="11.140625" style="1" customWidth="1"/>
    <col min="6" max="6" width="12" style="1" customWidth="1"/>
    <col min="7" max="7" width="6" style="1" customWidth="1"/>
    <col min="8" max="8" width="6.7109375" style="1" customWidth="1"/>
    <col min="9" max="9" width="6.42578125" style="1" customWidth="1"/>
    <col min="10" max="10" width="1.85546875" style="1" customWidth="1"/>
    <col min="11" max="11" width="2.42578125" style="1" customWidth="1"/>
    <col min="12" max="12" width="3.42578125" style="1" customWidth="1"/>
    <col min="13" max="13" width="2.85546875" style="1" customWidth="1"/>
    <col min="14" max="150" width="2.42578125" style="1" customWidth="1"/>
    <col min="151" max="164" width="2.5703125" style="1" customWidth="1"/>
    <col min="165" max="290" width="2.42578125" style="1" customWidth="1"/>
    <col min="291" max="16384" width="9.140625" style="3"/>
  </cols>
  <sheetData>
    <row r="1" spans="1:290" ht="30" customHeight="1" x14ac:dyDescent="0.2">
      <c r="A1" s="86" t="s">
        <v>91</v>
      </c>
      <c r="B1" s="10"/>
      <c r="C1" s="10"/>
      <c r="D1" s="10"/>
      <c r="E1" s="10"/>
      <c r="F1" s="10"/>
      <c r="I1" s="38"/>
      <c r="K1" s="106"/>
      <c r="L1" s="106"/>
      <c r="M1" s="106"/>
      <c r="N1" s="106"/>
      <c r="O1" s="106"/>
      <c r="P1" s="106"/>
      <c r="Q1" s="106"/>
      <c r="R1" s="106"/>
      <c r="S1" s="106"/>
      <c r="T1" s="106"/>
      <c r="U1" s="106"/>
      <c r="V1" s="106"/>
      <c r="W1" s="106"/>
      <c r="X1" s="106"/>
      <c r="Y1" s="106"/>
      <c r="Z1" s="106"/>
      <c r="AA1" s="106"/>
      <c r="AB1" s="106"/>
      <c r="AC1" s="106"/>
      <c r="AD1" s="106"/>
      <c r="AE1" s="106"/>
    </row>
    <row r="2" spans="1:290" ht="18" customHeight="1" x14ac:dyDescent="0.2">
      <c r="A2" s="85" t="s">
        <v>90</v>
      </c>
      <c r="B2" s="7"/>
      <c r="C2" s="7"/>
      <c r="D2" s="9"/>
      <c r="E2" s="39"/>
      <c r="F2" s="39"/>
      <c r="H2" s="2"/>
    </row>
    <row r="3" spans="1:290" ht="18" customHeight="1" x14ac:dyDescent="0.2">
      <c r="A3" s="15"/>
      <c r="B3" s="7"/>
      <c r="C3" s="7"/>
      <c r="D3" s="9"/>
      <c r="E3" s="39"/>
      <c r="F3" s="39"/>
      <c r="H3" s="2"/>
    </row>
    <row r="4" spans="1:290" ht="18" customHeight="1" x14ac:dyDescent="0.2">
      <c r="A4" s="15"/>
      <c r="B4" s="7"/>
      <c r="C4" s="7"/>
      <c r="D4" s="9"/>
      <c r="E4" s="39"/>
      <c r="F4" s="39"/>
      <c r="H4" s="2"/>
    </row>
    <row r="5" spans="1:290" ht="14.25" x14ac:dyDescent="0.2">
      <c r="A5" s="15"/>
      <c r="B5" s="11"/>
      <c r="C5" s="4"/>
      <c r="D5" s="4"/>
      <c r="E5" s="4"/>
      <c r="F5" s="4"/>
      <c r="G5" s="4"/>
      <c r="H5" s="2"/>
      <c r="K5" s="8"/>
      <c r="L5" s="8"/>
      <c r="M5" s="8"/>
      <c r="N5" s="8"/>
      <c r="O5" s="8"/>
      <c r="P5" s="8"/>
      <c r="Q5" s="8"/>
      <c r="R5" s="8"/>
      <c r="S5" s="8"/>
      <c r="T5" s="8"/>
      <c r="U5" s="8"/>
      <c r="V5" s="8"/>
      <c r="W5" s="8"/>
      <c r="X5" s="8"/>
      <c r="Y5" s="8"/>
      <c r="Z5" s="8"/>
      <c r="AA5" s="8"/>
    </row>
    <row r="6" spans="1:290" ht="17.25" customHeight="1" x14ac:dyDescent="0.2">
      <c r="A6" s="27"/>
      <c r="B6" s="31" t="s">
        <v>10</v>
      </c>
      <c r="C6" s="108">
        <v>44662</v>
      </c>
      <c r="D6" s="108"/>
      <c r="E6" s="108"/>
      <c r="F6" s="28"/>
      <c r="G6" s="31" t="s">
        <v>9</v>
      </c>
      <c r="H6" s="37">
        <v>1</v>
      </c>
      <c r="I6" s="29"/>
      <c r="J6" s="13"/>
      <c r="K6" s="100" t="str">
        <f>"Week "&amp;(K8-($C$6-WEEKDAY($C$6,1)+2))/7+1</f>
        <v>Week 1</v>
      </c>
      <c r="L6" s="101"/>
      <c r="M6" s="101"/>
      <c r="N6" s="101"/>
      <c r="O6" s="101"/>
      <c r="P6" s="101"/>
      <c r="Q6" s="102"/>
      <c r="R6" s="100" t="str">
        <f>"Week "&amp;(R8-($C$6-WEEKDAY($C$6,1)+2))/7+1</f>
        <v>Week 2</v>
      </c>
      <c r="S6" s="101"/>
      <c r="T6" s="101"/>
      <c r="U6" s="101"/>
      <c r="V6" s="101"/>
      <c r="W6" s="101"/>
      <c r="X6" s="102"/>
      <c r="Y6" s="100" t="str">
        <f>"Week "&amp;(Y8-($C$6-WEEKDAY($C$6,1)+2))/7+1</f>
        <v>Week 3</v>
      </c>
      <c r="Z6" s="101"/>
      <c r="AA6" s="101"/>
      <c r="AB6" s="101"/>
      <c r="AC6" s="101"/>
      <c r="AD6" s="101"/>
      <c r="AE6" s="102"/>
      <c r="AF6" s="100" t="str">
        <f>"Week "&amp;(AF8-($C$6-WEEKDAY($C$6,1)+2))/7+1</f>
        <v>Week 4</v>
      </c>
      <c r="AG6" s="101"/>
      <c r="AH6" s="101"/>
      <c r="AI6" s="101"/>
      <c r="AJ6" s="101"/>
      <c r="AK6" s="101"/>
      <c r="AL6" s="102"/>
      <c r="AM6" s="100" t="str">
        <f>"Week "&amp;(AM8-($C$6-WEEKDAY($C$6,1)+2))/7+1</f>
        <v>Week 5</v>
      </c>
      <c r="AN6" s="101"/>
      <c r="AO6" s="101"/>
      <c r="AP6" s="101"/>
      <c r="AQ6" s="101"/>
      <c r="AR6" s="101"/>
      <c r="AS6" s="102"/>
      <c r="AT6" s="100" t="str">
        <f>"Week "&amp;(AT8-($C$6-WEEKDAY($C$6,1)+2))/7+1</f>
        <v>Week 6</v>
      </c>
      <c r="AU6" s="101"/>
      <c r="AV6" s="101"/>
      <c r="AW6" s="101"/>
      <c r="AX6" s="101"/>
      <c r="AY6" s="101"/>
      <c r="AZ6" s="102"/>
      <c r="BA6" s="100" t="str">
        <f>"Week "&amp;(BA8-($C$6-WEEKDAY($C$6,1)+2))/7+1</f>
        <v>Week 7</v>
      </c>
      <c r="BB6" s="101"/>
      <c r="BC6" s="101"/>
      <c r="BD6" s="101"/>
      <c r="BE6" s="101"/>
      <c r="BF6" s="101"/>
      <c r="BG6" s="102"/>
      <c r="BH6" s="100" t="str">
        <f>"Week "&amp;(BH8-($C$6-WEEKDAY($C$6,1)+2))/7+1</f>
        <v>Week 8</v>
      </c>
      <c r="BI6" s="101"/>
      <c r="BJ6" s="101"/>
      <c r="BK6" s="101"/>
      <c r="BL6" s="101"/>
      <c r="BM6" s="101"/>
      <c r="BN6" s="102"/>
      <c r="BO6" s="100" t="str">
        <f>"Week "&amp;(BO8-($C$6-WEEKDAY($C$6,1)+2))/7+1</f>
        <v>Week 9</v>
      </c>
      <c r="BP6" s="101"/>
      <c r="BQ6" s="101"/>
      <c r="BR6" s="101"/>
      <c r="BS6" s="101"/>
      <c r="BT6" s="101"/>
      <c r="BU6" s="102"/>
      <c r="BV6" s="100" t="str">
        <f>"Week "&amp;(BV8-($C$6-WEEKDAY($C$6,1)+2))/7+1</f>
        <v>Week 10</v>
      </c>
      <c r="BW6" s="101"/>
      <c r="BX6" s="101"/>
      <c r="BY6" s="101"/>
      <c r="BZ6" s="101"/>
      <c r="CA6" s="101"/>
      <c r="CB6" s="102"/>
      <c r="CC6" s="100" t="str">
        <f>"Week "&amp;(CC8-($C$6-WEEKDAY($C$6,1)+2))/7+1</f>
        <v>Week 11</v>
      </c>
      <c r="CD6" s="101"/>
      <c r="CE6" s="101"/>
      <c r="CF6" s="101"/>
      <c r="CG6" s="101"/>
      <c r="CH6" s="101"/>
      <c r="CI6" s="102"/>
      <c r="CJ6" s="100" t="str">
        <f>"Week "&amp;(CJ8-($C$6-WEEKDAY($C$6,1)+2))/7+1</f>
        <v>Week 12</v>
      </c>
      <c r="CK6" s="101"/>
      <c r="CL6" s="101"/>
      <c r="CM6" s="101"/>
      <c r="CN6" s="101"/>
      <c r="CO6" s="101"/>
      <c r="CP6" s="102"/>
      <c r="CQ6" s="100" t="str">
        <f>"Week "&amp;(CQ8-($C$6-WEEKDAY($C$6,1)+2))/7+1</f>
        <v>Week 13</v>
      </c>
      <c r="CR6" s="101"/>
      <c r="CS6" s="101"/>
      <c r="CT6" s="101"/>
      <c r="CU6" s="101"/>
      <c r="CV6" s="101"/>
      <c r="CW6" s="102"/>
      <c r="CX6" s="100" t="str">
        <f>"Week "&amp;(CX8-($C$6-WEEKDAY($C$6,1)+2))/7+1</f>
        <v>Week 14</v>
      </c>
      <c r="CY6" s="101"/>
      <c r="CZ6" s="101"/>
      <c r="DA6" s="101"/>
      <c r="DB6" s="101"/>
      <c r="DC6" s="101"/>
      <c r="DD6" s="102"/>
      <c r="DE6" s="100" t="str">
        <f>"Week "&amp;(DE8-($C$6-WEEKDAY($C$6,1)+2))/7+1</f>
        <v>Week 15</v>
      </c>
      <c r="DF6" s="101"/>
      <c r="DG6" s="101"/>
      <c r="DH6" s="101"/>
      <c r="DI6" s="101"/>
      <c r="DJ6" s="101"/>
      <c r="DK6" s="102"/>
      <c r="DL6" s="100" t="str">
        <f>"Week "&amp;(DL8-($C$6-WEEKDAY($C$6,1)+2))/7+1</f>
        <v>Week 16</v>
      </c>
      <c r="DM6" s="101"/>
      <c r="DN6" s="101"/>
      <c r="DO6" s="101"/>
      <c r="DP6" s="101"/>
      <c r="DQ6" s="101"/>
      <c r="DR6" s="102"/>
      <c r="DS6" s="100" t="str">
        <f>"Week "&amp;(DS8-($C$6-WEEKDAY($C$6,1)+2))/7+1</f>
        <v>Week 17</v>
      </c>
      <c r="DT6" s="101"/>
      <c r="DU6" s="101"/>
      <c r="DV6" s="101"/>
      <c r="DW6" s="101"/>
      <c r="DX6" s="101"/>
      <c r="DY6" s="102"/>
      <c r="DZ6" s="100" t="str">
        <f>"Week "&amp;(DZ8-($C$6-WEEKDAY($C$6,1)+2))/7+1</f>
        <v>Week 18</v>
      </c>
      <c r="EA6" s="101"/>
      <c r="EB6" s="101"/>
      <c r="EC6" s="101"/>
      <c r="ED6" s="101"/>
      <c r="EE6" s="101"/>
      <c r="EF6" s="102"/>
      <c r="EG6" s="100" t="str">
        <f>"Week "&amp;(EG8-($C$6-WEEKDAY($C$6,1)+2))/7+1</f>
        <v>Week 19</v>
      </c>
      <c r="EH6" s="101"/>
      <c r="EI6" s="101"/>
      <c r="EJ6" s="101"/>
      <c r="EK6" s="101"/>
      <c r="EL6" s="101"/>
      <c r="EM6" s="102"/>
      <c r="EN6" s="100" t="str">
        <f>"Week "&amp;(EN8-($C$6-WEEKDAY($C$6,1)+2))/7+1</f>
        <v>Week 20</v>
      </c>
      <c r="EO6" s="101"/>
      <c r="EP6" s="101"/>
      <c r="EQ6" s="101"/>
      <c r="ER6" s="101"/>
      <c r="ES6" s="101"/>
      <c r="ET6" s="102"/>
      <c r="EU6" s="100" t="str">
        <f>"Week "&amp;(EU8-($C$6-WEEKDAY($C$6,1)+2))/7+1</f>
        <v>Week 21</v>
      </c>
      <c r="EV6" s="101"/>
      <c r="EW6" s="101"/>
      <c r="EX6" s="101"/>
      <c r="EY6" s="101"/>
      <c r="EZ6" s="101"/>
      <c r="FA6" s="102"/>
      <c r="FB6" s="100" t="str">
        <f>"Week "&amp;(FB8-($C$6-WEEKDAY($C$6,1)+2))/7+1</f>
        <v>Week 22</v>
      </c>
      <c r="FC6" s="101"/>
      <c r="FD6" s="101"/>
      <c r="FE6" s="101"/>
      <c r="FF6" s="101"/>
      <c r="FG6" s="101"/>
      <c r="FH6" s="102"/>
      <c r="FI6" s="100" t="str">
        <f>"Week "&amp;(FI8-($C$6-WEEKDAY($C$6,1)+2))/7+1</f>
        <v>Week 23</v>
      </c>
      <c r="FJ6" s="101"/>
      <c r="FK6" s="101"/>
      <c r="FL6" s="101"/>
      <c r="FM6" s="101"/>
      <c r="FN6" s="101"/>
      <c r="FO6" s="102"/>
      <c r="FP6" s="100" t="str">
        <f>"Week "&amp;(FP8-($C$6-WEEKDAY($C$6,1)+2))/7+1</f>
        <v>Week 24</v>
      </c>
      <c r="FQ6" s="101"/>
      <c r="FR6" s="101"/>
      <c r="FS6" s="101"/>
      <c r="FT6" s="101"/>
      <c r="FU6" s="101"/>
      <c r="FV6" s="102"/>
      <c r="FW6" s="100" t="str">
        <f>"Week "&amp;(FW8-($C$6-WEEKDAY($C$6,1)+2))/7+1</f>
        <v>Week 25</v>
      </c>
      <c r="FX6" s="101"/>
      <c r="FY6" s="101"/>
      <c r="FZ6" s="101"/>
      <c r="GA6" s="101"/>
      <c r="GB6" s="101"/>
      <c r="GC6" s="102"/>
      <c r="GD6" s="100" t="str">
        <f>"Week "&amp;(GD8-($C$6-WEEKDAY($C$6,1)+2))/7+1</f>
        <v>Week 26</v>
      </c>
      <c r="GE6" s="101"/>
      <c r="GF6" s="101"/>
      <c r="GG6" s="101"/>
      <c r="GH6" s="101"/>
      <c r="GI6" s="101"/>
      <c r="GJ6" s="102"/>
      <c r="GK6" s="100" t="str">
        <f>"Week "&amp;(GK8-($C$6-WEEKDAY($C$6,1)+2))/7+1</f>
        <v>Week 27</v>
      </c>
      <c r="GL6" s="101"/>
      <c r="GM6" s="101"/>
      <c r="GN6" s="101"/>
      <c r="GO6" s="101"/>
      <c r="GP6" s="101"/>
      <c r="GQ6" s="102"/>
      <c r="GR6" s="100" t="str">
        <f>"Week "&amp;(GR8-($C$6-WEEKDAY($C$6,1)+2))/7+1</f>
        <v>Week 28</v>
      </c>
      <c r="GS6" s="101"/>
      <c r="GT6" s="101"/>
      <c r="GU6" s="101"/>
      <c r="GV6" s="101"/>
      <c r="GW6" s="101"/>
      <c r="GX6" s="102"/>
      <c r="GY6" s="100" t="str">
        <f>"Week "&amp;(GY8-($C$6-WEEKDAY($C$6,1)+2))/7+1</f>
        <v>Week 29</v>
      </c>
      <c r="GZ6" s="101"/>
      <c r="HA6" s="101"/>
      <c r="HB6" s="101"/>
      <c r="HC6" s="101"/>
      <c r="HD6" s="101"/>
      <c r="HE6" s="102"/>
      <c r="HF6" s="100" t="str">
        <f>"Week "&amp;(HF8-($C$6-WEEKDAY($C$6,1)+2))/7+1</f>
        <v>Week 30</v>
      </c>
      <c r="HG6" s="101"/>
      <c r="HH6" s="101"/>
      <c r="HI6" s="101"/>
      <c r="HJ6" s="101"/>
      <c r="HK6" s="101"/>
      <c r="HL6" s="102"/>
      <c r="HM6" s="100" t="str">
        <f>"Week "&amp;(HM8-($C$6-WEEKDAY($C$6,1)+2))/7+1</f>
        <v>Week 31</v>
      </c>
      <c r="HN6" s="101"/>
      <c r="HO6" s="101"/>
      <c r="HP6" s="101"/>
      <c r="HQ6" s="101"/>
      <c r="HR6" s="101"/>
      <c r="HS6" s="102"/>
      <c r="HT6" s="100" t="str">
        <f>"Week "&amp;(HT8-($C$6-WEEKDAY($C$6,1)+2))/7+1</f>
        <v>Week 32</v>
      </c>
      <c r="HU6" s="101"/>
      <c r="HV6" s="101"/>
      <c r="HW6" s="101"/>
      <c r="HX6" s="101"/>
      <c r="HY6" s="101"/>
      <c r="HZ6" s="102"/>
      <c r="IA6" s="100" t="str">
        <f>"Week "&amp;(IA8-($C$6-WEEKDAY($C$6,1)+2))/7+1</f>
        <v>Week 33</v>
      </c>
      <c r="IB6" s="101"/>
      <c r="IC6" s="101"/>
      <c r="ID6" s="101"/>
      <c r="IE6" s="101"/>
      <c r="IF6" s="101"/>
      <c r="IG6" s="102"/>
      <c r="IH6" s="100" t="str">
        <f>"Week "&amp;(IH8-($C$6-WEEKDAY($C$6,1)+2))/7+1</f>
        <v>Week 34</v>
      </c>
      <c r="II6" s="101"/>
      <c r="IJ6" s="101"/>
      <c r="IK6" s="101"/>
      <c r="IL6" s="101"/>
      <c r="IM6" s="101"/>
      <c r="IN6" s="102"/>
      <c r="IO6" s="100" t="str">
        <f>"Week "&amp;(IO8-($C$6-WEEKDAY($C$6,1)+2))/7+1</f>
        <v>Week 35</v>
      </c>
      <c r="IP6" s="101"/>
      <c r="IQ6" s="101"/>
      <c r="IR6" s="101"/>
      <c r="IS6" s="101"/>
      <c r="IT6" s="101"/>
      <c r="IU6" s="102"/>
      <c r="IV6" s="100" t="str">
        <f>"Week "&amp;(IV8-($C$6-WEEKDAY($C$6,1)+2))/7+1</f>
        <v>Week 36</v>
      </c>
      <c r="IW6" s="101"/>
      <c r="IX6" s="101"/>
      <c r="IY6" s="101"/>
      <c r="IZ6" s="101"/>
      <c r="JA6" s="101"/>
      <c r="JB6" s="102"/>
      <c r="JC6" s="100" t="str">
        <f>"Week "&amp;(JC8-($C$6-WEEKDAY($C$6,1)+2))/7+1</f>
        <v>Week 37</v>
      </c>
      <c r="JD6" s="101"/>
      <c r="JE6" s="101"/>
      <c r="JF6" s="101"/>
      <c r="JG6" s="101"/>
      <c r="JH6" s="101"/>
      <c r="JI6" s="102"/>
      <c r="JJ6" s="100" t="str">
        <f>"Week "&amp;(JJ8-($C$6-WEEKDAY($C$6,1)+2))/7+1</f>
        <v>Week 38</v>
      </c>
      <c r="JK6" s="101"/>
      <c r="JL6" s="101"/>
      <c r="JM6" s="101"/>
      <c r="JN6" s="101"/>
      <c r="JO6" s="101"/>
      <c r="JP6" s="102"/>
      <c r="JQ6" s="94" t="str">
        <f>"Week "&amp;(JQ8-($C$6-WEEKDAY($C$6,1)+2))/7+1</f>
        <v>Week 39</v>
      </c>
      <c r="JR6" s="95"/>
      <c r="JS6" s="95"/>
      <c r="JT6" s="95"/>
      <c r="JU6" s="95"/>
      <c r="JV6" s="95"/>
      <c r="JW6" s="96"/>
      <c r="JX6" s="94" t="str">
        <f>"Week "&amp;(JX8-($C$6-WEEKDAY($C$6,1)+2))/7+1</f>
        <v>Week 40</v>
      </c>
      <c r="JY6" s="95"/>
      <c r="JZ6" s="95"/>
      <c r="KA6" s="95"/>
      <c r="KB6" s="95"/>
      <c r="KC6" s="95"/>
      <c r="KD6" s="96"/>
    </row>
    <row r="7" spans="1:290" ht="17.25" customHeight="1" x14ac:dyDescent="0.2">
      <c r="A7" s="27"/>
      <c r="B7" s="31" t="s">
        <v>11</v>
      </c>
      <c r="C7" s="107" t="s">
        <v>12</v>
      </c>
      <c r="D7" s="107"/>
      <c r="E7" s="107"/>
      <c r="F7" s="30"/>
      <c r="G7" s="30"/>
      <c r="H7" s="30"/>
      <c r="I7" s="30"/>
      <c r="J7" s="13"/>
      <c r="K7" s="103">
        <f>K8</f>
        <v>44662</v>
      </c>
      <c r="L7" s="104"/>
      <c r="M7" s="104"/>
      <c r="N7" s="104"/>
      <c r="O7" s="104"/>
      <c r="P7" s="104"/>
      <c r="Q7" s="105"/>
      <c r="R7" s="103">
        <f>R8</f>
        <v>44669</v>
      </c>
      <c r="S7" s="104"/>
      <c r="T7" s="104"/>
      <c r="U7" s="104"/>
      <c r="V7" s="104"/>
      <c r="W7" s="104"/>
      <c r="X7" s="105"/>
      <c r="Y7" s="103">
        <f>Y8</f>
        <v>44676</v>
      </c>
      <c r="Z7" s="104"/>
      <c r="AA7" s="104"/>
      <c r="AB7" s="104"/>
      <c r="AC7" s="104"/>
      <c r="AD7" s="104"/>
      <c r="AE7" s="105"/>
      <c r="AF7" s="103">
        <f>AF8</f>
        <v>44683</v>
      </c>
      <c r="AG7" s="104"/>
      <c r="AH7" s="104"/>
      <c r="AI7" s="104"/>
      <c r="AJ7" s="104"/>
      <c r="AK7" s="104"/>
      <c r="AL7" s="105"/>
      <c r="AM7" s="103">
        <f>AM8</f>
        <v>44690</v>
      </c>
      <c r="AN7" s="104"/>
      <c r="AO7" s="104"/>
      <c r="AP7" s="104"/>
      <c r="AQ7" s="104"/>
      <c r="AR7" s="104"/>
      <c r="AS7" s="105"/>
      <c r="AT7" s="103">
        <f>AT8</f>
        <v>44697</v>
      </c>
      <c r="AU7" s="104"/>
      <c r="AV7" s="104"/>
      <c r="AW7" s="104"/>
      <c r="AX7" s="104"/>
      <c r="AY7" s="104"/>
      <c r="AZ7" s="105"/>
      <c r="BA7" s="103">
        <f>BA8</f>
        <v>44704</v>
      </c>
      <c r="BB7" s="104"/>
      <c r="BC7" s="104"/>
      <c r="BD7" s="104"/>
      <c r="BE7" s="104"/>
      <c r="BF7" s="104"/>
      <c r="BG7" s="105"/>
      <c r="BH7" s="103">
        <f>BH8</f>
        <v>44711</v>
      </c>
      <c r="BI7" s="104"/>
      <c r="BJ7" s="104"/>
      <c r="BK7" s="104"/>
      <c r="BL7" s="104"/>
      <c r="BM7" s="104"/>
      <c r="BN7" s="105"/>
      <c r="BO7" s="103">
        <f>BO8</f>
        <v>44718</v>
      </c>
      <c r="BP7" s="104"/>
      <c r="BQ7" s="104"/>
      <c r="BR7" s="104"/>
      <c r="BS7" s="104"/>
      <c r="BT7" s="104"/>
      <c r="BU7" s="105"/>
      <c r="BV7" s="103">
        <f>BV8</f>
        <v>44725</v>
      </c>
      <c r="BW7" s="104"/>
      <c r="BX7" s="104"/>
      <c r="BY7" s="104"/>
      <c r="BZ7" s="104"/>
      <c r="CA7" s="104"/>
      <c r="CB7" s="105"/>
      <c r="CC7" s="103">
        <f>CC8</f>
        <v>44732</v>
      </c>
      <c r="CD7" s="104"/>
      <c r="CE7" s="104"/>
      <c r="CF7" s="104"/>
      <c r="CG7" s="104"/>
      <c r="CH7" s="104"/>
      <c r="CI7" s="105"/>
      <c r="CJ7" s="103">
        <f>CJ8</f>
        <v>44739</v>
      </c>
      <c r="CK7" s="104"/>
      <c r="CL7" s="104"/>
      <c r="CM7" s="104"/>
      <c r="CN7" s="104"/>
      <c r="CO7" s="104"/>
      <c r="CP7" s="105"/>
      <c r="CQ7" s="103">
        <f>CQ8</f>
        <v>44746</v>
      </c>
      <c r="CR7" s="104"/>
      <c r="CS7" s="104"/>
      <c r="CT7" s="104"/>
      <c r="CU7" s="104"/>
      <c r="CV7" s="104"/>
      <c r="CW7" s="105"/>
      <c r="CX7" s="103">
        <f>CX8</f>
        <v>44753</v>
      </c>
      <c r="CY7" s="104"/>
      <c r="CZ7" s="104"/>
      <c r="DA7" s="104"/>
      <c r="DB7" s="104"/>
      <c r="DC7" s="104"/>
      <c r="DD7" s="105"/>
      <c r="DE7" s="103">
        <f>DE8</f>
        <v>44760</v>
      </c>
      <c r="DF7" s="104"/>
      <c r="DG7" s="104"/>
      <c r="DH7" s="104"/>
      <c r="DI7" s="104"/>
      <c r="DJ7" s="104"/>
      <c r="DK7" s="105"/>
      <c r="DL7" s="103">
        <f>DL8</f>
        <v>44767</v>
      </c>
      <c r="DM7" s="104"/>
      <c r="DN7" s="104"/>
      <c r="DO7" s="104"/>
      <c r="DP7" s="104"/>
      <c r="DQ7" s="104"/>
      <c r="DR7" s="105"/>
      <c r="DS7" s="103">
        <f>DS8</f>
        <v>44774</v>
      </c>
      <c r="DT7" s="104"/>
      <c r="DU7" s="104"/>
      <c r="DV7" s="104"/>
      <c r="DW7" s="104"/>
      <c r="DX7" s="104"/>
      <c r="DY7" s="105"/>
      <c r="DZ7" s="103">
        <f>DZ8</f>
        <v>44781</v>
      </c>
      <c r="EA7" s="104"/>
      <c r="EB7" s="104"/>
      <c r="EC7" s="104"/>
      <c r="ED7" s="104"/>
      <c r="EE7" s="104"/>
      <c r="EF7" s="105"/>
      <c r="EG7" s="103">
        <f>EG8</f>
        <v>44788</v>
      </c>
      <c r="EH7" s="104"/>
      <c r="EI7" s="104"/>
      <c r="EJ7" s="104"/>
      <c r="EK7" s="104"/>
      <c r="EL7" s="104"/>
      <c r="EM7" s="105"/>
      <c r="EN7" s="103">
        <f>EN8</f>
        <v>44795</v>
      </c>
      <c r="EO7" s="104"/>
      <c r="EP7" s="104"/>
      <c r="EQ7" s="104"/>
      <c r="ER7" s="104"/>
      <c r="ES7" s="104"/>
      <c r="ET7" s="105"/>
      <c r="EU7" s="103">
        <f>EU8</f>
        <v>44802</v>
      </c>
      <c r="EV7" s="104"/>
      <c r="EW7" s="104"/>
      <c r="EX7" s="104"/>
      <c r="EY7" s="104"/>
      <c r="EZ7" s="104"/>
      <c r="FA7" s="105"/>
      <c r="FB7" s="103">
        <f>FB8</f>
        <v>44809</v>
      </c>
      <c r="FC7" s="104"/>
      <c r="FD7" s="104"/>
      <c r="FE7" s="104"/>
      <c r="FF7" s="104"/>
      <c r="FG7" s="104"/>
      <c r="FH7" s="105"/>
      <c r="FI7" s="103">
        <f>FI8</f>
        <v>44816</v>
      </c>
      <c r="FJ7" s="104"/>
      <c r="FK7" s="104"/>
      <c r="FL7" s="104"/>
      <c r="FM7" s="104"/>
      <c r="FN7" s="104"/>
      <c r="FO7" s="105"/>
      <c r="FP7" s="103">
        <f>FP8</f>
        <v>44823</v>
      </c>
      <c r="FQ7" s="104"/>
      <c r="FR7" s="104"/>
      <c r="FS7" s="104"/>
      <c r="FT7" s="104"/>
      <c r="FU7" s="104"/>
      <c r="FV7" s="105"/>
      <c r="FW7" s="103">
        <f>FW8</f>
        <v>44830</v>
      </c>
      <c r="FX7" s="104"/>
      <c r="FY7" s="104"/>
      <c r="FZ7" s="104"/>
      <c r="GA7" s="104"/>
      <c r="GB7" s="104"/>
      <c r="GC7" s="105"/>
      <c r="GD7" s="103">
        <f>GD8</f>
        <v>44837</v>
      </c>
      <c r="GE7" s="104"/>
      <c r="GF7" s="104"/>
      <c r="GG7" s="104"/>
      <c r="GH7" s="104"/>
      <c r="GI7" s="104"/>
      <c r="GJ7" s="105"/>
      <c r="GK7" s="103">
        <f>GK8</f>
        <v>44844</v>
      </c>
      <c r="GL7" s="104"/>
      <c r="GM7" s="104"/>
      <c r="GN7" s="104"/>
      <c r="GO7" s="104"/>
      <c r="GP7" s="104"/>
      <c r="GQ7" s="105"/>
      <c r="GR7" s="103">
        <f>GR8</f>
        <v>44851</v>
      </c>
      <c r="GS7" s="104"/>
      <c r="GT7" s="104"/>
      <c r="GU7" s="104"/>
      <c r="GV7" s="104"/>
      <c r="GW7" s="104"/>
      <c r="GX7" s="105"/>
      <c r="GY7" s="103">
        <f>GY8</f>
        <v>44858</v>
      </c>
      <c r="GZ7" s="104"/>
      <c r="HA7" s="104"/>
      <c r="HB7" s="104"/>
      <c r="HC7" s="104"/>
      <c r="HD7" s="104"/>
      <c r="HE7" s="105"/>
      <c r="HF7" s="103">
        <f>HF8</f>
        <v>44865</v>
      </c>
      <c r="HG7" s="104"/>
      <c r="HH7" s="104"/>
      <c r="HI7" s="104"/>
      <c r="HJ7" s="104"/>
      <c r="HK7" s="104"/>
      <c r="HL7" s="105"/>
      <c r="HM7" s="103">
        <f>HM8</f>
        <v>44872</v>
      </c>
      <c r="HN7" s="104"/>
      <c r="HO7" s="104"/>
      <c r="HP7" s="104"/>
      <c r="HQ7" s="104"/>
      <c r="HR7" s="104"/>
      <c r="HS7" s="105"/>
      <c r="HT7" s="103">
        <f>HT8</f>
        <v>44879</v>
      </c>
      <c r="HU7" s="104"/>
      <c r="HV7" s="104"/>
      <c r="HW7" s="104"/>
      <c r="HX7" s="104"/>
      <c r="HY7" s="104"/>
      <c r="HZ7" s="105"/>
      <c r="IA7" s="103">
        <f>IA8</f>
        <v>44886</v>
      </c>
      <c r="IB7" s="104"/>
      <c r="IC7" s="104"/>
      <c r="ID7" s="104"/>
      <c r="IE7" s="104"/>
      <c r="IF7" s="104"/>
      <c r="IG7" s="105"/>
      <c r="IH7" s="103">
        <f>IH8</f>
        <v>44893</v>
      </c>
      <c r="II7" s="104"/>
      <c r="IJ7" s="104"/>
      <c r="IK7" s="104"/>
      <c r="IL7" s="104"/>
      <c r="IM7" s="104"/>
      <c r="IN7" s="105"/>
      <c r="IO7" s="103">
        <f>IO8</f>
        <v>44900</v>
      </c>
      <c r="IP7" s="104"/>
      <c r="IQ7" s="104"/>
      <c r="IR7" s="104"/>
      <c r="IS7" s="104"/>
      <c r="IT7" s="104"/>
      <c r="IU7" s="105"/>
      <c r="IV7" s="103">
        <f>IV8</f>
        <v>44907</v>
      </c>
      <c r="IW7" s="104"/>
      <c r="IX7" s="104"/>
      <c r="IY7" s="104"/>
      <c r="IZ7" s="104"/>
      <c r="JA7" s="104"/>
      <c r="JB7" s="105"/>
      <c r="JC7" s="103">
        <f>JC8</f>
        <v>44914</v>
      </c>
      <c r="JD7" s="104"/>
      <c r="JE7" s="104"/>
      <c r="JF7" s="104"/>
      <c r="JG7" s="104"/>
      <c r="JH7" s="104"/>
      <c r="JI7" s="105"/>
      <c r="JJ7" s="103">
        <f>JJ8</f>
        <v>44921</v>
      </c>
      <c r="JK7" s="104"/>
      <c r="JL7" s="104"/>
      <c r="JM7" s="104"/>
      <c r="JN7" s="104"/>
      <c r="JO7" s="104"/>
      <c r="JP7" s="105"/>
      <c r="JQ7" s="97">
        <f>JQ8</f>
        <v>44928</v>
      </c>
      <c r="JR7" s="98"/>
      <c r="JS7" s="98"/>
      <c r="JT7" s="98"/>
      <c r="JU7" s="98"/>
      <c r="JV7" s="98"/>
      <c r="JW7" s="99"/>
      <c r="JX7" s="97">
        <f>JX8</f>
        <v>44935</v>
      </c>
      <c r="JY7" s="98"/>
      <c r="JZ7" s="98"/>
      <c r="KA7" s="98"/>
      <c r="KB7" s="98"/>
      <c r="KC7" s="98"/>
      <c r="KD7" s="99"/>
    </row>
    <row r="8" spans="1:290" x14ac:dyDescent="0.2">
      <c r="A8" s="12"/>
      <c r="B8" s="13"/>
      <c r="C8" s="13"/>
      <c r="D8" s="14"/>
      <c r="E8" s="13"/>
      <c r="F8" s="13"/>
      <c r="G8" s="13"/>
      <c r="H8" s="13"/>
      <c r="I8" s="13"/>
      <c r="J8" s="13"/>
      <c r="K8" s="19">
        <f>C6-WEEKDAY(C6,1)+2+7*(H6-1)</f>
        <v>44662</v>
      </c>
      <c r="L8" s="18">
        <f t="shared" ref="L8:AQ8" si="0">K8+1</f>
        <v>44663</v>
      </c>
      <c r="M8" s="18">
        <f t="shared" si="0"/>
        <v>44664</v>
      </c>
      <c r="N8" s="18">
        <f t="shared" si="0"/>
        <v>44665</v>
      </c>
      <c r="O8" s="18">
        <f t="shared" si="0"/>
        <v>44666</v>
      </c>
      <c r="P8" s="18">
        <f t="shared" si="0"/>
        <v>44667</v>
      </c>
      <c r="Q8" s="20">
        <f t="shared" si="0"/>
        <v>44668</v>
      </c>
      <c r="R8" s="19">
        <f t="shared" si="0"/>
        <v>44669</v>
      </c>
      <c r="S8" s="18">
        <f t="shared" si="0"/>
        <v>44670</v>
      </c>
      <c r="T8" s="18">
        <f t="shared" si="0"/>
        <v>44671</v>
      </c>
      <c r="U8" s="18">
        <f t="shared" si="0"/>
        <v>44672</v>
      </c>
      <c r="V8" s="18">
        <f t="shared" si="0"/>
        <v>44673</v>
      </c>
      <c r="W8" s="18">
        <f t="shared" si="0"/>
        <v>44674</v>
      </c>
      <c r="X8" s="20">
        <f t="shared" si="0"/>
        <v>44675</v>
      </c>
      <c r="Y8" s="19">
        <f t="shared" si="0"/>
        <v>44676</v>
      </c>
      <c r="Z8" s="18">
        <f t="shared" si="0"/>
        <v>44677</v>
      </c>
      <c r="AA8" s="18">
        <f t="shared" si="0"/>
        <v>44678</v>
      </c>
      <c r="AB8" s="18">
        <f t="shared" si="0"/>
        <v>44679</v>
      </c>
      <c r="AC8" s="18">
        <f t="shared" si="0"/>
        <v>44680</v>
      </c>
      <c r="AD8" s="18">
        <f t="shared" si="0"/>
        <v>44681</v>
      </c>
      <c r="AE8" s="20">
        <f t="shared" si="0"/>
        <v>44682</v>
      </c>
      <c r="AF8" s="19">
        <f t="shared" si="0"/>
        <v>44683</v>
      </c>
      <c r="AG8" s="18">
        <f t="shared" si="0"/>
        <v>44684</v>
      </c>
      <c r="AH8" s="18">
        <f t="shared" si="0"/>
        <v>44685</v>
      </c>
      <c r="AI8" s="18">
        <f t="shared" si="0"/>
        <v>44686</v>
      </c>
      <c r="AJ8" s="18">
        <f t="shared" si="0"/>
        <v>44687</v>
      </c>
      <c r="AK8" s="18">
        <f t="shared" si="0"/>
        <v>44688</v>
      </c>
      <c r="AL8" s="20">
        <f t="shared" si="0"/>
        <v>44689</v>
      </c>
      <c r="AM8" s="19">
        <f t="shared" si="0"/>
        <v>44690</v>
      </c>
      <c r="AN8" s="18">
        <f t="shared" si="0"/>
        <v>44691</v>
      </c>
      <c r="AO8" s="18">
        <f t="shared" si="0"/>
        <v>44692</v>
      </c>
      <c r="AP8" s="18">
        <f t="shared" si="0"/>
        <v>44693</v>
      </c>
      <c r="AQ8" s="18">
        <f t="shared" si="0"/>
        <v>44694</v>
      </c>
      <c r="AR8" s="18">
        <f t="shared" ref="AR8:BN8" si="1">AQ8+1</f>
        <v>44695</v>
      </c>
      <c r="AS8" s="20">
        <f t="shared" si="1"/>
        <v>44696</v>
      </c>
      <c r="AT8" s="19">
        <f t="shared" si="1"/>
        <v>44697</v>
      </c>
      <c r="AU8" s="18">
        <f t="shared" si="1"/>
        <v>44698</v>
      </c>
      <c r="AV8" s="18">
        <f t="shared" si="1"/>
        <v>44699</v>
      </c>
      <c r="AW8" s="18">
        <f t="shared" si="1"/>
        <v>44700</v>
      </c>
      <c r="AX8" s="18">
        <f t="shared" si="1"/>
        <v>44701</v>
      </c>
      <c r="AY8" s="18">
        <f t="shared" si="1"/>
        <v>44702</v>
      </c>
      <c r="AZ8" s="20">
        <f t="shared" si="1"/>
        <v>44703</v>
      </c>
      <c r="BA8" s="19">
        <f t="shared" si="1"/>
        <v>44704</v>
      </c>
      <c r="BB8" s="18">
        <f t="shared" si="1"/>
        <v>44705</v>
      </c>
      <c r="BC8" s="18">
        <f t="shared" si="1"/>
        <v>44706</v>
      </c>
      <c r="BD8" s="18">
        <f t="shared" si="1"/>
        <v>44707</v>
      </c>
      <c r="BE8" s="18">
        <f t="shared" si="1"/>
        <v>44708</v>
      </c>
      <c r="BF8" s="18">
        <f t="shared" si="1"/>
        <v>44709</v>
      </c>
      <c r="BG8" s="20">
        <f t="shared" si="1"/>
        <v>44710</v>
      </c>
      <c r="BH8" s="19">
        <f t="shared" si="1"/>
        <v>44711</v>
      </c>
      <c r="BI8" s="18">
        <f t="shared" si="1"/>
        <v>44712</v>
      </c>
      <c r="BJ8" s="18">
        <f t="shared" si="1"/>
        <v>44713</v>
      </c>
      <c r="BK8" s="18">
        <f t="shared" si="1"/>
        <v>44714</v>
      </c>
      <c r="BL8" s="18">
        <f t="shared" si="1"/>
        <v>44715</v>
      </c>
      <c r="BM8" s="18">
        <f t="shared" si="1"/>
        <v>44716</v>
      </c>
      <c r="BN8" s="20">
        <f t="shared" si="1"/>
        <v>44717</v>
      </c>
      <c r="BO8" s="19">
        <f t="shared" ref="BO8" si="2">BN8+1</f>
        <v>44718</v>
      </c>
      <c r="BP8" s="18">
        <f t="shared" ref="BP8" si="3">BO8+1</f>
        <v>44719</v>
      </c>
      <c r="BQ8" s="18">
        <f t="shared" ref="BQ8" si="4">BP8+1</f>
        <v>44720</v>
      </c>
      <c r="BR8" s="18">
        <f t="shared" ref="BR8" si="5">BQ8+1</f>
        <v>44721</v>
      </c>
      <c r="BS8" s="18">
        <f t="shared" ref="BS8" si="6">BR8+1</f>
        <v>44722</v>
      </c>
      <c r="BT8" s="18">
        <f t="shared" ref="BT8" si="7">BS8+1</f>
        <v>44723</v>
      </c>
      <c r="BU8" s="20">
        <f t="shared" ref="BU8" si="8">BT8+1</f>
        <v>44724</v>
      </c>
      <c r="BV8" s="19">
        <f t="shared" ref="BV8" si="9">BU8+1</f>
        <v>44725</v>
      </c>
      <c r="BW8" s="18">
        <f t="shared" ref="BW8" si="10">BV8+1</f>
        <v>44726</v>
      </c>
      <c r="BX8" s="18">
        <f t="shared" ref="BX8" si="11">BW8+1</f>
        <v>44727</v>
      </c>
      <c r="BY8" s="18">
        <f t="shared" ref="BY8" si="12">BX8+1</f>
        <v>44728</v>
      </c>
      <c r="BZ8" s="18">
        <f t="shared" ref="BZ8" si="13">BY8+1</f>
        <v>44729</v>
      </c>
      <c r="CA8" s="18">
        <f t="shared" ref="CA8" si="14">BZ8+1</f>
        <v>44730</v>
      </c>
      <c r="CB8" s="20">
        <f t="shared" ref="CB8" si="15">CA8+1</f>
        <v>44731</v>
      </c>
      <c r="CC8" s="19">
        <f t="shared" ref="CC8" si="16">CB8+1</f>
        <v>44732</v>
      </c>
      <c r="CD8" s="18">
        <f t="shared" ref="CD8" si="17">CC8+1</f>
        <v>44733</v>
      </c>
      <c r="CE8" s="18">
        <f t="shared" ref="CE8" si="18">CD8+1</f>
        <v>44734</v>
      </c>
      <c r="CF8" s="18">
        <f t="shared" ref="CF8" si="19">CE8+1</f>
        <v>44735</v>
      </c>
      <c r="CG8" s="18">
        <f t="shared" ref="CG8" si="20">CF8+1</f>
        <v>44736</v>
      </c>
      <c r="CH8" s="18">
        <f t="shared" ref="CH8" si="21">CG8+1</f>
        <v>44737</v>
      </c>
      <c r="CI8" s="20">
        <f t="shared" ref="CI8" si="22">CH8+1</f>
        <v>44738</v>
      </c>
      <c r="CJ8" s="19">
        <f t="shared" ref="CJ8" si="23">CI8+1</f>
        <v>44739</v>
      </c>
      <c r="CK8" s="18">
        <f t="shared" ref="CK8" si="24">CJ8+1</f>
        <v>44740</v>
      </c>
      <c r="CL8" s="18">
        <f t="shared" ref="CL8" si="25">CK8+1</f>
        <v>44741</v>
      </c>
      <c r="CM8" s="18">
        <f t="shared" ref="CM8" si="26">CL8+1</f>
        <v>44742</v>
      </c>
      <c r="CN8" s="18">
        <f t="shared" ref="CN8" si="27">CM8+1</f>
        <v>44743</v>
      </c>
      <c r="CO8" s="18">
        <f t="shared" ref="CO8" si="28">CN8+1</f>
        <v>44744</v>
      </c>
      <c r="CP8" s="20">
        <f t="shared" ref="CP8" si="29">CO8+1</f>
        <v>44745</v>
      </c>
      <c r="CQ8" s="19">
        <f t="shared" ref="CQ8" si="30">CP8+1</f>
        <v>44746</v>
      </c>
      <c r="CR8" s="18">
        <f t="shared" ref="CR8" si="31">CQ8+1</f>
        <v>44747</v>
      </c>
      <c r="CS8" s="18">
        <f t="shared" ref="CS8" si="32">CR8+1</f>
        <v>44748</v>
      </c>
      <c r="CT8" s="18">
        <f t="shared" ref="CT8" si="33">CS8+1</f>
        <v>44749</v>
      </c>
      <c r="CU8" s="18">
        <f t="shared" ref="CU8" si="34">CT8+1</f>
        <v>44750</v>
      </c>
      <c r="CV8" s="18">
        <f t="shared" ref="CV8" si="35">CU8+1</f>
        <v>44751</v>
      </c>
      <c r="CW8" s="20">
        <f t="shared" ref="CW8" si="36">CV8+1</f>
        <v>44752</v>
      </c>
      <c r="CX8" s="19">
        <f t="shared" ref="CX8" si="37">CW8+1</f>
        <v>44753</v>
      </c>
      <c r="CY8" s="18">
        <f t="shared" ref="CY8" si="38">CX8+1</f>
        <v>44754</v>
      </c>
      <c r="CZ8" s="18">
        <f t="shared" ref="CZ8" si="39">CY8+1</f>
        <v>44755</v>
      </c>
      <c r="DA8" s="18">
        <f t="shared" ref="DA8" si="40">CZ8+1</f>
        <v>44756</v>
      </c>
      <c r="DB8" s="18">
        <f t="shared" ref="DB8" si="41">DA8+1</f>
        <v>44757</v>
      </c>
      <c r="DC8" s="18">
        <f t="shared" ref="DC8" si="42">DB8+1</f>
        <v>44758</v>
      </c>
      <c r="DD8" s="20">
        <f t="shared" ref="DD8" si="43">DC8+1</f>
        <v>44759</v>
      </c>
      <c r="DE8" s="19">
        <f t="shared" ref="DE8" si="44">DD8+1</f>
        <v>44760</v>
      </c>
      <c r="DF8" s="18">
        <f t="shared" ref="DF8" si="45">DE8+1</f>
        <v>44761</v>
      </c>
      <c r="DG8" s="18">
        <f t="shared" ref="DG8" si="46">DF8+1</f>
        <v>44762</v>
      </c>
      <c r="DH8" s="18">
        <f t="shared" ref="DH8" si="47">DG8+1</f>
        <v>44763</v>
      </c>
      <c r="DI8" s="18">
        <f t="shared" ref="DI8" si="48">DH8+1</f>
        <v>44764</v>
      </c>
      <c r="DJ8" s="18">
        <f t="shared" ref="DJ8" si="49">DI8+1</f>
        <v>44765</v>
      </c>
      <c r="DK8" s="20">
        <f t="shared" ref="DK8" si="50">DJ8+1</f>
        <v>44766</v>
      </c>
      <c r="DL8" s="19">
        <f t="shared" ref="DL8" si="51">DK8+1</f>
        <v>44767</v>
      </c>
      <c r="DM8" s="18">
        <f t="shared" ref="DM8" si="52">DL8+1</f>
        <v>44768</v>
      </c>
      <c r="DN8" s="18">
        <f t="shared" ref="DN8" si="53">DM8+1</f>
        <v>44769</v>
      </c>
      <c r="DO8" s="18">
        <f t="shared" ref="DO8" si="54">DN8+1</f>
        <v>44770</v>
      </c>
      <c r="DP8" s="18">
        <f t="shared" ref="DP8" si="55">DO8+1</f>
        <v>44771</v>
      </c>
      <c r="DQ8" s="18">
        <f t="shared" ref="DQ8" si="56">DP8+1</f>
        <v>44772</v>
      </c>
      <c r="DR8" s="20">
        <f t="shared" ref="DR8" si="57">DQ8+1</f>
        <v>44773</v>
      </c>
      <c r="DS8" s="19">
        <f t="shared" ref="DS8" si="58">DR8+1</f>
        <v>44774</v>
      </c>
      <c r="DT8" s="18">
        <f t="shared" ref="DT8" si="59">DS8+1</f>
        <v>44775</v>
      </c>
      <c r="DU8" s="18">
        <f t="shared" ref="DU8" si="60">DT8+1</f>
        <v>44776</v>
      </c>
      <c r="DV8" s="18">
        <f t="shared" ref="DV8" si="61">DU8+1</f>
        <v>44777</v>
      </c>
      <c r="DW8" s="18">
        <f t="shared" ref="DW8" si="62">DV8+1</f>
        <v>44778</v>
      </c>
      <c r="DX8" s="18">
        <f t="shared" ref="DX8" si="63">DW8+1</f>
        <v>44779</v>
      </c>
      <c r="DY8" s="20">
        <f t="shared" ref="DY8" si="64">DX8+1</f>
        <v>44780</v>
      </c>
      <c r="DZ8" s="19">
        <f t="shared" ref="DZ8" si="65">DY8+1</f>
        <v>44781</v>
      </c>
      <c r="EA8" s="18">
        <f t="shared" ref="EA8" si="66">DZ8+1</f>
        <v>44782</v>
      </c>
      <c r="EB8" s="18">
        <f t="shared" ref="EB8" si="67">EA8+1</f>
        <v>44783</v>
      </c>
      <c r="EC8" s="18">
        <f t="shared" ref="EC8" si="68">EB8+1</f>
        <v>44784</v>
      </c>
      <c r="ED8" s="18">
        <f t="shared" ref="ED8" si="69">EC8+1</f>
        <v>44785</v>
      </c>
      <c r="EE8" s="18">
        <f t="shared" ref="EE8" si="70">ED8+1</f>
        <v>44786</v>
      </c>
      <c r="EF8" s="20">
        <f t="shared" ref="EF8" si="71">EE8+1</f>
        <v>44787</v>
      </c>
      <c r="EG8" s="19">
        <f t="shared" ref="EG8" si="72">EF8+1</f>
        <v>44788</v>
      </c>
      <c r="EH8" s="18">
        <f t="shared" ref="EH8" si="73">EG8+1</f>
        <v>44789</v>
      </c>
      <c r="EI8" s="18">
        <f t="shared" ref="EI8" si="74">EH8+1</f>
        <v>44790</v>
      </c>
      <c r="EJ8" s="18">
        <f t="shared" ref="EJ8" si="75">EI8+1</f>
        <v>44791</v>
      </c>
      <c r="EK8" s="18">
        <f t="shared" ref="EK8" si="76">EJ8+1</f>
        <v>44792</v>
      </c>
      <c r="EL8" s="18">
        <f t="shared" ref="EL8" si="77">EK8+1</f>
        <v>44793</v>
      </c>
      <c r="EM8" s="20">
        <f t="shared" ref="EM8" si="78">EL8+1</f>
        <v>44794</v>
      </c>
      <c r="EN8" s="19">
        <f t="shared" ref="EN8" si="79">EM8+1</f>
        <v>44795</v>
      </c>
      <c r="EO8" s="18">
        <f t="shared" ref="EO8" si="80">EN8+1</f>
        <v>44796</v>
      </c>
      <c r="EP8" s="18">
        <f t="shared" ref="EP8" si="81">EO8+1</f>
        <v>44797</v>
      </c>
      <c r="EQ8" s="18">
        <f t="shared" ref="EQ8" si="82">EP8+1</f>
        <v>44798</v>
      </c>
      <c r="ER8" s="18">
        <f t="shared" ref="ER8" si="83">EQ8+1</f>
        <v>44799</v>
      </c>
      <c r="ES8" s="18">
        <f t="shared" ref="ES8" si="84">ER8+1</f>
        <v>44800</v>
      </c>
      <c r="ET8" s="20">
        <f t="shared" ref="ET8" si="85">ES8+1</f>
        <v>44801</v>
      </c>
      <c r="EU8" s="19">
        <f t="shared" ref="EU8" si="86">ET8+1</f>
        <v>44802</v>
      </c>
      <c r="EV8" s="18">
        <f t="shared" ref="EV8" si="87">EU8+1</f>
        <v>44803</v>
      </c>
      <c r="EW8" s="18">
        <f t="shared" ref="EW8" si="88">EV8+1</f>
        <v>44804</v>
      </c>
      <c r="EX8" s="18">
        <f t="shared" ref="EX8" si="89">EW8+1</f>
        <v>44805</v>
      </c>
      <c r="EY8" s="18">
        <f t="shared" ref="EY8" si="90">EX8+1</f>
        <v>44806</v>
      </c>
      <c r="EZ8" s="18">
        <f t="shared" ref="EZ8" si="91">EY8+1</f>
        <v>44807</v>
      </c>
      <c r="FA8" s="20">
        <f t="shared" ref="FA8" si="92">EZ8+1</f>
        <v>44808</v>
      </c>
      <c r="FB8" s="19">
        <f t="shared" ref="FB8" si="93">FA8+1</f>
        <v>44809</v>
      </c>
      <c r="FC8" s="18">
        <f t="shared" ref="FC8" si="94">FB8+1</f>
        <v>44810</v>
      </c>
      <c r="FD8" s="18">
        <f t="shared" ref="FD8" si="95">FC8+1</f>
        <v>44811</v>
      </c>
      <c r="FE8" s="18">
        <f t="shared" ref="FE8" si="96">FD8+1</f>
        <v>44812</v>
      </c>
      <c r="FF8" s="18">
        <f t="shared" ref="FF8" si="97">FE8+1</f>
        <v>44813</v>
      </c>
      <c r="FG8" s="18">
        <f t="shared" ref="FG8" si="98">FF8+1</f>
        <v>44814</v>
      </c>
      <c r="FH8" s="20">
        <f t="shared" ref="FH8" si="99">FG8+1</f>
        <v>44815</v>
      </c>
      <c r="FI8" s="19">
        <f t="shared" ref="FI8" si="100">FH8+1</f>
        <v>44816</v>
      </c>
      <c r="FJ8" s="18">
        <f t="shared" ref="FJ8" si="101">FI8+1</f>
        <v>44817</v>
      </c>
      <c r="FK8" s="18">
        <f t="shared" ref="FK8" si="102">FJ8+1</f>
        <v>44818</v>
      </c>
      <c r="FL8" s="18">
        <f t="shared" ref="FL8" si="103">FK8+1</f>
        <v>44819</v>
      </c>
      <c r="FM8" s="18">
        <f t="shared" ref="FM8" si="104">FL8+1</f>
        <v>44820</v>
      </c>
      <c r="FN8" s="18">
        <f t="shared" ref="FN8" si="105">FM8+1</f>
        <v>44821</v>
      </c>
      <c r="FO8" s="20">
        <f t="shared" ref="FO8" si="106">FN8+1</f>
        <v>44822</v>
      </c>
      <c r="FP8" s="19">
        <f t="shared" ref="FP8" si="107">FO8+1</f>
        <v>44823</v>
      </c>
      <c r="FQ8" s="18">
        <f t="shared" ref="FQ8" si="108">FP8+1</f>
        <v>44824</v>
      </c>
      <c r="FR8" s="18">
        <f t="shared" ref="FR8" si="109">FQ8+1</f>
        <v>44825</v>
      </c>
      <c r="FS8" s="18">
        <f t="shared" ref="FS8" si="110">FR8+1</f>
        <v>44826</v>
      </c>
      <c r="FT8" s="18">
        <f t="shared" ref="FT8" si="111">FS8+1</f>
        <v>44827</v>
      </c>
      <c r="FU8" s="18">
        <f t="shared" ref="FU8" si="112">FT8+1</f>
        <v>44828</v>
      </c>
      <c r="FV8" s="20">
        <f t="shared" ref="FV8" si="113">FU8+1</f>
        <v>44829</v>
      </c>
      <c r="FW8" s="19">
        <f t="shared" ref="FW8" si="114">FV8+1</f>
        <v>44830</v>
      </c>
      <c r="FX8" s="18">
        <f t="shared" ref="FX8" si="115">FW8+1</f>
        <v>44831</v>
      </c>
      <c r="FY8" s="18">
        <f t="shared" ref="FY8" si="116">FX8+1</f>
        <v>44832</v>
      </c>
      <c r="FZ8" s="18">
        <f t="shared" ref="FZ8" si="117">FY8+1</f>
        <v>44833</v>
      </c>
      <c r="GA8" s="18">
        <f t="shared" ref="GA8" si="118">FZ8+1</f>
        <v>44834</v>
      </c>
      <c r="GB8" s="18">
        <f t="shared" ref="GB8" si="119">GA8+1</f>
        <v>44835</v>
      </c>
      <c r="GC8" s="20">
        <f t="shared" ref="GC8" si="120">GB8+1</f>
        <v>44836</v>
      </c>
      <c r="GD8" s="19">
        <f t="shared" ref="GD8" si="121">GC8+1</f>
        <v>44837</v>
      </c>
      <c r="GE8" s="18">
        <f t="shared" ref="GE8" si="122">GD8+1</f>
        <v>44838</v>
      </c>
      <c r="GF8" s="18">
        <f t="shared" ref="GF8" si="123">GE8+1</f>
        <v>44839</v>
      </c>
      <c r="GG8" s="18">
        <f t="shared" ref="GG8" si="124">GF8+1</f>
        <v>44840</v>
      </c>
      <c r="GH8" s="18">
        <f t="shared" ref="GH8" si="125">GG8+1</f>
        <v>44841</v>
      </c>
      <c r="GI8" s="18">
        <f t="shared" ref="GI8" si="126">GH8+1</f>
        <v>44842</v>
      </c>
      <c r="GJ8" s="20">
        <f t="shared" ref="GJ8" si="127">GI8+1</f>
        <v>44843</v>
      </c>
      <c r="GK8" s="19">
        <f t="shared" ref="GK8" si="128">GJ8+1</f>
        <v>44844</v>
      </c>
      <c r="GL8" s="18">
        <f t="shared" ref="GL8" si="129">GK8+1</f>
        <v>44845</v>
      </c>
      <c r="GM8" s="18">
        <f t="shared" ref="GM8" si="130">GL8+1</f>
        <v>44846</v>
      </c>
      <c r="GN8" s="18">
        <f t="shared" ref="GN8" si="131">GM8+1</f>
        <v>44847</v>
      </c>
      <c r="GO8" s="18">
        <f t="shared" ref="GO8" si="132">GN8+1</f>
        <v>44848</v>
      </c>
      <c r="GP8" s="18">
        <f t="shared" ref="GP8" si="133">GO8+1</f>
        <v>44849</v>
      </c>
      <c r="GQ8" s="20">
        <f t="shared" ref="GQ8" si="134">GP8+1</f>
        <v>44850</v>
      </c>
      <c r="GR8" s="19">
        <f t="shared" ref="GR8" si="135">GQ8+1</f>
        <v>44851</v>
      </c>
      <c r="GS8" s="18">
        <f t="shared" ref="GS8" si="136">GR8+1</f>
        <v>44852</v>
      </c>
      <c r="GT8" s="18">
        <f t="shared" ref="GT8" si="137">GS8+1</f>
        <v>44853</v>
      </c>
      <c r="GU8" s="18">
        <f t="shared" ref="GU8" si="138">GT8+1</f>
        <v>44854</v>
      </c>
      <c r="GV8" s="18">
        <f t="shared" ref="GV8" si="139">GU8+1</f>
        <v>44855</v>
      </c>
      <c r="GW8" s="18">
        <f t="shared" ref="GW8" si="140">GV8+1</f>
        <v>44856</v>
      </c>
      <c r="GX8" s="20">
        <f t="shared" ref="GX8" si="141">GW8+1</f>
        <v>44857</v>
      </c>
      <c r="GY8" s="19">
        <f t="shared" ref="GY8" si="142">GX8+1</f>
        <v>44858</v>
      </c>
      <c r="GZ8" s="18">
        <f t="shared" ref="GZ8" si="143">GY8+1</f>
        <v>44859</v>
      </c>
      <c r="HA8" s="18">
        <f t="shared" ref="HA8" si="144">GZ8+1</f>
        <v>44860</v>
      </c>
      <c r="HB8" s="18">
        <f t="shared" ref="HB8" si="145">HA8+1</f>
        <v>44861</v>
      </c>
      <c r="HC8" s="18">
        <f t="shared" ref="HC8" si="146">HB8+1</f>
        <v>44862</v>
      </c>
      <c r="HD8" s="18">
        <f t="shared" ref="HD8" si="147">HC8+1</f>
        <v>44863</v>
      </c>
      <c r="HE8" s="20">
        <f t="shared" ref="HE8" si="148">HD8+1</f>
        <v>44864</v>
      </c>
      <c r="HF8" s="19">
        <f t="shared" ref="HF8" si="149">HE8+1</f>
        <v>44865</v>
      </c>
      <c r="HG8" s="18">
        <f t="shared" ref="HG8" si="150">HF8+1</f>
        <v>44866</v>
      </c>
      <c r="HH8" s="18">
        <f t="shared" ref="HH8" si="151">HG8+1</f>
        <v>44867</v>
      </c>
      <c r="HI8" s="18">
        <f t="shared" ref="HI8" si="152">HH8+1</f>
        <v>44868</v>
      </c>
      <c r="HJ8" s="18">
        <f t="shared" ref="HJ8" si="153">HI8+1</f>
        <v>44869</v>
      </c>
      <c r="HK8" s="18">
        <f t="shared" ref="HK8" si="154">HJ8+1</f>
        <v>44870</v>
      </c>
      <c r="HL8" s="20">
        <f t="shared" ref="HL8" si="155">HK8+1</f>
        <v>44871</v>
      </c>
      <c r="HM8" s="19">
        <f t="shared" ref="HM8" si="156">HL8+1</f>
        <v>44872</v>
      </c>
      <c r="HN8" s="18">
        <f t="shared" ref="HN8" si="157">HM8+1</f>
        <v>44873</v>
      </c>
      <c r="HO8" s="18">
        <f t="shared" ref="HO8" si="158">HN8+1</f>
        <v>44874</v>
      </c>
      <c r="HP8" s="18">
        <f t="shared" ref="HP8" si="159">HO8+1</f>
        <v>44875</v>
      </c>
      <c r="HQ8" s="18">
        <f t="shared" ref="HQ8" si="160">HP8+1</f>
        <v>44876</v>
      </c>
      <c r="HR8" s="18">
        <f t="shared" ref="HR8" si="161">HQ8+1</f>
        <v>44877</v>
      </c>
      <c r="HS8" s="20">
        <f t="shared" ref="HS8" si="162">HR8+1</f>
        <v>44878</v>
      </c>
      <c r="HT8" s="19">
        <f t="shared" ref="HT8" si="163">HS8+1</f>
        <v>44879</v>
      </c>
      <c r="HU8" s="18">
        <f t="shared" ref="HU8" si="164">HT8+1</f>
        <v>44880</v>
      </c>
      <c r="HV8" s="18">
        <f t="shared" ref="HV8" si="165">HU8+1</f>
        <v>44881</v>
      </c>
      <c r="HW8" s="18">
        <f t="shared" ref="HW8" si="166">HV8+1</f>
        <v>44882</v>
      </c>
      <c r="HX8" s="18">
        <f t="shared" ref="HX8" si="167">HW8+1</f>
        <v>44883</v>
      </c>
      <c r="HY8" s="18">
        <f t="shared" ref="HY8" si="168">HX8+1</f>
        <v>44884</v>
      </c>
      <c r="HZ8" s="20">
        <f t="shared" ref="HZ8" si="169">HY8+1</f>
        <v>44885</v>
      </c>
      <c r="IA8" s="19">
        <f t="shared" ref="IA8" si="170">HZ8+1</f>
        <v>44886</v>
      </c>
      <c r="IB8" s="18">
        <f t="shared" ref="IB8" si="171">IA8+1</f>
        <v>44887</v>
      </c>
      <c r="IC8" s="18">
        <f t="shared" ref="IC8" si="172">IB8+1</f>
        <v>44888</v>
      </c>
      <c r="ID8" s="18">
        <f t="shared" ref="ID8" si="173">IC8+1</f>
        <v>44889</v>
      </c>
      <c r="IE8" s="18">
        <f t="shared" ref="IE8" si="174">ID8+1</f>
        <v>44890</v>
      </c>
      <c r="IF8" s="18">
        <f t="shared" ref="IF8" si="175">IE8+1</f>
        <v>44891</v>
      </c>
      <c r="IG8" s="20">
        <f t="shared" ref="IG8" si="176">IF8+1</f>
        <v>44892</v>
      </c>
      <c r="IH8" s="19">
        <f t="shared" ref="IH8" si="177">IG8+1</f>
        <v>44893</v>
      </c>
      <c r="II8" s="18">
        <f t="shared" ref="II8" si="178">IH8+1</f>
        <v>44894</v>
      </c>
      <c r="IJ8" s="18">
        <f t="shared" ref="IJ8" si="179">II8+1</f>
        <v>44895</v>
      </c>
      <c r="IK8" s="18">
        <f t="shared" ref="IK8" si="180">IJ8+1</f>
        <v>44896</v>
      </c>
      <c r="IL8" s="18">
        <f t="shared" ref="IL8" si="181">IK8+1</f>
        <v>44897</v>
      </c>
      <c r="IM8" s="18">
        <f t="shared" ref="IM8" si="182">IL8+1</f>
        <v>44898</v>
      </c>
      <c r="IN8" s="20">
        <f t="shared" ref="IN8" si="183">IM8+1</f>
        <v>44899</v>
      </c>
      <c r="IO8" s="19">
        <f t="shared" ref="IO8" si="184">IN8+1</f>
        <v>44900</v>
      </c>
      <c r="IP8" s="18">
        <f t="shared" ref="IP8" si="185">IO8+1</f>
        <v>44901</v>
      </c>
      <c r="IQ8" s="18">
        <f t="shared" ref="IQ8" si="186">IP8+1</f>
        <v>44902</v>
      </c>
      <c r="IR8" s="18">
        <f t="shared" ref="IR8" si="187">IQ8+1</f>
        <v>44903</v>
      </c>
      <c r="IS8" s="18">
        <f t="shared" ref="IS8" si="188">IR8+1</f>
        <v>44904</v>
      </c>
      <c r="IT8" s="18">
        <f t="shared" ref="IT8" si="189">IS8+1</f>
        <v>44905</v>
      </c>
      <c r="IU8" s="20">
        <f t="shared" ref="IU8" si="190">IT8+1</f>
        <v>44906</v>
      </c>
      <c r="IV8" s="19">
        <f t="shared" ref="IV8" si="191">IU8+1</f>
        <v>44907</v>
      </c>
      <c r="IW8" s="18">
        <f t="shared" ref="IW8" si="192">IV8+1</f>
        <v>44908</v>
      </c>
      <c r="IX8" s="18">
        <f t="shared" ref="IX8" si="193">IW8+1</f>
        <v>44909</v>
      </c>
      <c r="IY8" s="18">
        <f t="shared" ref="IY8" si="194">IX8+1</f>
        <v>44910</v>
      </c>
      <c r="IZ8" s="18">
        <f t="shared" ref="IZ8" si="195">IY8+1</f>
        <v>44911</v>
      </c>
      <c r="JA8" s="18">
        <f t="shared" ref="JA8" si="196">IZ8+1</f>
        <v>44912</v>
      </c>
      <c r="JB8" s="20">
        <f t="shared" ref="JB8" si="197">JA8+1</f>
        <v>44913</v>
      </c>
      <c r="JC8" s="19">
        <f t="shared" ref="JC8" si="198">JB8+1</f>
        <v>44914</v>
      </c>
      <c r="JD8" s="18">
        <f t="shared" ref="JD8" si="199">JC8+1</f>
        <v>44915</v>
      </c>
      <c r="JE8" s="18">
        <f t="shared" ref="JE8" si="200">JD8+1</f>
        <v>44916</v>
      </c>
      <c r="JF8" s="18">
        <f t="shared" ref="JF8" si="201">JE8+1</f>
        <v>44917</v>
      </c>
      <c r="JG8" s="18">
        <f t="shared" ref="JG8" si="202">JF8+1</f>
        <v>44918</v>
      </c>
      <c r="JH8" s="18">
        <f t="shared" ref="JH8" si="203">JG8+1</f>
        <v>44919</v>
      </c>
      <c r="JI8" s="20">
        <f t="shared" ref="JI8" si="204">JH8+1</f>
        <v>44920</v>
      </c>
      <c r="JJ8" s="19">
        <f t="shared" ref="JJ8" si="205">JI8+1</f>
        <v>44921</v>
      </c>
      <c r="JK8" s="18">
        <f t="shared" ref="JK8" si="206">JJ8+1</f>
        <v>44922</v>
      </c>
      <c r="JL8" s="18">
        <f t="shared" ref="JL8" si="207">JK8+1</f>
        <v>44923</v>
      </c>
      <c r="JM8" s="18">
        <f t="shared" ref="JM8" si="208">JL8+1</f>
        <v>44924</v>
      </c>
      <c r="JN8" s="18">
        <f t="shared" ref="JN8" si="209">JM8+1</f>
        <v>44925</v>
      </c>
      <c r="JO8" s="18">
        <f t="shared" ref="JO8" si="210">JN8+1</f>
        <v>44926</v>
      </c>
      <c r="JP8" s="20">
        <f t="shared" ref="JP8" si="211">JO8+1</f>
        <v>44927</v>
      </c>
      <c r="JQ8" s="19">
        <f t="shared" ref="JQ8" si="212">JP8+1</f>
        <v>44928</v>
      </c>
      <c r="JR8" s="18">
        <f t="shared" ref="JR8" si="213">JQ8+1</f>
        <v>44929</v>
      </c>
      <c r="JS8" s="18">
        <f t="shared" ref="JS8" si="214">JR8+1</f>
        <v>44930</v>
      </c>
      <c r="JT8" s="18">
        <f t="shared" ref="JT8" si="215">JS8+1</f>
        <v>44931</v>
      </c>
      <c r="JU8" s="18">
        <f t="shared" ref="JU8" si="216">JT8+1</f>
        <v>44932</v>
      </c>
      <c r="JV8" s="18">
        <f t="shared" ref="JV8" si="217">JU8+1</f>
        <v>44933</v>
      </c>
      <c r="JW8" s="20">
        <f t="shared" ref="JW8" si="218">JV8+1</f>
        <v>44934</v>
      </c>
      <c r="JX8" s="19">
        <f t="shared" ref="JX8" si="219">JW8+1</f>
        <v>44935</v>
      </c>
      <c r="JY8" s="18">
        <f t="shared" ref="JY8" si="220">JX8+1</f>
        <v>44936</v>
      </c>
      <c r="JZ8" s="18">
        <f t="shared" ref="JZ8" si="221">JY8+1</f>
        <v>44937</v>
      </c>
      <c r="KA8" s="18">
        <f t="shared" ref="KA8" si="222">JZ8+1</f>
        <v>44938</v>
      </c>
      <c r="KB8" s="18">
        <f t="shared" ref="KB8" si="223">KA8+1</f>
        <v>44939</v>
      </c>
      <c r="KC8" s="18">
        <f t="shared" ref="KC8" si="224">KB8+1</f>
        <v>44940</v>
      </c>
      <c r="KD8" s="20">
        <f t="shared" ref="KD8" si="225">KC8+1</f>
        <v>44941</v>
      </c>
    </row>
    <row r="9" spans="1:290" s="36" customFormat="1" ht="42.75" customHeight="1" thickBot="1" x14ac:dyDescent="0.25">
      <c r="A9" s="49" t="s">
        <v>0</v>
      </c>
      <c r="B9" s="50" t="s">
        <v>1</v>
      </c>
      <c r="C9" s="51" t="s">
        <v>2</v>
      </c>
      <c r="D9" s="52" t="s">
        <v>8</v>
      </c>
      <c r="E9" s="53" t="s">
        <v>3</v>
      </c>
      <c r="F9" s="53" t="s">
        <v>4</v>
      </c>
      <c r="G9" s="51" t="s">
        <v>5</v>
      </c>
      <c r="H9" s="51" t="s">
        <v>6</v>
      </c>
      <c r="I9" s="51" t="s">
        <v>7</v>
      </c>
      <c r="J9" s="32"/>
      <c r="K9" s="33" t="str">
        <f t="shared" ref="K9:AP9" si="226">CHOOSE(WEEKDAY(K8,1),"S","M","T","W","T","F","S")</f>
        <v>M</v>
      </c>
      <c r="L9" s="34" t="str">
        <f t="shared" si="226"/>
        <v>T</v>
      </c>
      <c r="M9" s="34" t="str">
        <f t="shared" si="226"/>
        <v>W</v>
      </c>
      <c r="N9" s="34" t="str">
        <f t="shared" si="226"/>
        <v>T</v>
      </c>
      <c r="O9" s="34" t="str">
        <f t="shared" si="226"/>
        <v>F</v>
      </c>
      <c r="P9" s="34" t="str">
        <f t="shared" si="226"/>
        <v>S</v>
      </c>
      <c r="Q9" s="35" t="str">
        <f t="shared" si="226"/>
        <v>S</v>
      </c>
      <c r="R9" s="33" t="str">
        <f t="shared" si="226"/>
        <v>M</v>
      </c>
      <c r="S9" s="34" t="str">
        <f t="shared" si="226"/>
        <v>T</v>
      </c>
      <c r="T9" s="34" t="str">
        <f t="shared" si="226"/>
        <v>W</v>
      </c>
      <c r="U9" s="34" t="str">
        <f t="shared" si="226"/>
        <v>T</v>
      </c>
      <c r="V9" s="34" t="str">
        <f t="shared" si="226"/>
        <v>F</v>
      </c>
      <c r="W9" s="34" t="str">
        <f t="shared" si="226"/>
        <v>S</v>
      </c>
      <c r="X9" s="35" t="str">
        <f t="shared" si="226"/>
        <v>S</v>
      </c>
      <c r="Y9" s="33" t="str">
        <f t="shared" si="226"/>
        <v>M</v>
      </c>
      <c r="Z9" s="34" t="str">
        <f t="shared" si="226"/>
        <v>T</v>
      </c>
      <c r="AA9" s="34" t="str">
        <f t="shared" si="226"/>
        <v>W</v>
      </c>
      <c r="AB9" s="34" t="str">
        <f t="shared" si="226"/>
        <v>T</v>
      </c>
      <c r="AC9" s="34" t="str">
        <f t="shared" si="226"/>
        <v>F</v>
      </c>
      <c r="AD9" s="34" t="str">
        <f t="shared" si="226"/>
        <v>S</v>
      </c>
      <c r="AE9" s="35" t="str">
        <f t="shared" si="226"/>
        <v>S</v>
      </c>
      <c r="AF9" s="33" t="str">
        <f t="shared" si="226"/>
        <v>M</v>
      </c>
      <c r="AG9" s="34" t="str">
        <f t="shared" si="226"/>
        <v>T</v>
      </c>
      <c r="AH9" s="34" t="str">
        <f t="shared" si="226"/>
        <v>W</v>
      </c>
      <c r="AI9" s="34" t="str">
        <f t="shared" si="226"/>
        <v>T</v>
      </c>
      <c r="AJ9" s="34" t="str">
        <f t="shared" si="226"/>
        <v>F</v>
      </c>
      <c r="AK9" s="34" t="str">
        <f t="shared" si="226"/>
        <v>S</v>
      </c>
      <c r="AL9" s="35" t="str">
        <f t="shared" si="226"/>
        <v>S</v>
      </c>
      <c r="AM9" s="33" t="str">
        <f t="shared" si="226"/>
        <v>M</v>
      </c>
      <c r="AN9" s="34" t="str">
        <f t="shared" si="226"/>
        <v>T</v>
      </c>
      <c r="AO9" s="34" t="str">
        <f t="shared" si="226"/>
        <v>W</v>
      </c>
      <c r="AP9" s="34" t="str">
        <f t="shared" si="226"/>
        <v>T</v>
      </c>
      <c r="AQ9" s="34" t="str">
        <f t="shared" ref="AQ9:BN9" si="227">CHOOSE(WEEKDAY(AQ8,1),"S","M","T","W","T","F","S")</f>
        <v>F</v>
      </c>
      <c r="AR9" s="34" t="str">
        <f t="shared" si="227"/>
        <v>S</v>
      </c>
      <c r="AS9" s="35" t="str">
        <f t="shared" si="227"/>
        <v>S</v>
      </c>
      <c r="AT9" s="33" t="str">
        <f t="shared" si="227"/>
        <v>M</v>
      </c>
      <c r="AU9" s="34" t="str">
        <f t="shared" si="227"/>
        <v>T</v>
      </c>
      <c r="AV9" s="34" t="str">
        <f t="shared" si="227"/>
        <v>W</v>
      </c>
      <c r="AW9" s="34" t="str">
        <f t="shared" si="227"/>
        <v>T</v>
      </c>
      <c r="AX9" s="34" t="str">
        <f t="shared" si="227"/>
        <v>F</v>
      </c>
      <c r="AY9" s="34" t="str">
        <f t="shared" si="227"/>
        <v>S</v>
      </c>
      <c r="AZ9" s="35" t="str">
        <f t="shared" si="227"/>
        <v>S</v>
      </c>
      <c r="BA9" s="33" t="str">
        <f t="shared" si="227"/>
        <v>M</v>
      </c>
      <c r="BB9" s="34" t="str">
        <f t="shared" si="227"/>
        <v>T</v>
      </c>
      <c r="BC9" s="34" t="str">
        <f t="shared" si="227"/>
        <v>W</v>
      </c>
      <c r="BD9" s="34" t="str">
        <f t="shared" si="227"/>
        <v>T</v>
      </c>
      <c r="BE9" s="34" t="str">
        <f t="shared" si="227"/>
        <v>F</v>
      </c>
      <c r="BF9" s="34" t="str">
        <f t="shared" si="227"/>
        <v>S</v>
      </c>
      <c r="BG9" s="35" t="str">
        <f t="shared" si="227"/>
        <v>S</v>
      </c>
      <c r="BH9" s="33" t="str">
        <f t="shared" si="227"/>
        <v>M</v>
      </c>
      <c r="BI9" s="34" t="str">
        <f t="shared" si="227"/>
        <v>T</v>
      </c>
      <c r="BJ9" s="34" t="str">
        <f t="shared" si="227"/>
        <v>W</v>
      </c>
      <c r="BK9" s="34" t="str">
        <f t="shared" si="227"/>
        <v>T</v>
      </c>
      <c r="BL9" s="34" t="str">
        <f t="shared" si="227"/>
        <v>F</v>
      </c>
      <c r="BM9" s="34" t="str">
        <f t="shared" si="227"/>
        <v>S</v>
      </c>
      <c r="BN9" s="35" t="str">
        <f t="shared" si="227"/>
        <v>S</v>
      </c>
      <c r="BO9" s="33" t="str">
        <f t="shared" ref="BO9:DZ9" si="228">CHOOSE(WEEKDAY(BO8,1),"S","M","T","W","T","F","S")</f>
        <v>M</v>
      </c>
      <c r="BP9" s="34" t="str">
        <f t="shared" si="228"/>
        <v>T</v>
      </c>
      <c r="BQ9" s="34" t="str">
        <f t="shared" si="228"/>
        <v>W</v>
      </c>
      <c r="BR9" s="34" t="str">
        <f t="shared" si="228"/>
        <v>T</v>
      </c>
      <c r="BS9" s="34" t="str">
        <f t="shared" si="228"/>
        <v>F</v>
      </c>
      <c r="BT9" s="34" t="str">
        <f t="shared" si="228"/>
        <v>S</v>
      </c>
      <c r="BU9" s="35" t="str">
        <f t="shared" si="228"/>
        <v>S</v>
      </c>
      <c r="BV9" s="33" t="str">
        <f t="shared" si="228"/>
        <v>M</v>
      </c>
      <c r="BW9" s="34" t="str">
        <f t="shared" si="228"/>
        <v>T</v>
      </c>
      <c r="BX9" s="34" t="str">
        <f t="shared" si="228"/>
        <v>W</v>
      </c>
      <c r="BY9" s="34" t="str">
        <f t="shared" si="228"/>
        <v>T</v>
      </c>
      <c r="BZ9" s="34" t="str">
        <f t="shared" si="228"/>
        <v>F</v>
      </c>
      <c r="CA9" s="34" t="str">
        <f t="shared" si="228"/>
        <v>S</v>
      </c>
      <c r="CB9" s="35" t="str">
        <f t="shared" si="228"/>
        <v>S</v>
      </c>
      <c r="CC9" s="33" t="str">
        <f t="shared" si="228"/>
        <v>M</v>
      </c>
      <c r="CD9" s="34" t="str">
        <f t="shared" si="228"/>
        <v>T</v>
      </c>
      <c r="CE9" s="34" t="str">
        <f t="shared" si="228"/>
        <v>W</v>
      </c>
      <c r="CF9" s="34" t="str">
        <f t="shared" si="228"/>
        <v>T</v>
      </c>
      <c r="CG9" s="34" t="str">
        <f t="shared" si="228"/>
        <v>F</v>
      </c>
      <c r="CH9" s="34" t="str">
        <f t="shared" si="228"/>
        <v>S</v>
      </c>
      <c r="CI9" s="35" t="str">
        <f t="shared" si="228"/>
        <v>S</v>
      </c>
      <c r="CJ9" s="33" t="str">
        <f t="shared" si="228"/>
        <v>M</v>
      </c>
      <c r="CK9" s="34" t="str">
        <f t="shared" si="228"/>
        <v>T</v>
      </c>
      <c r="CL9" s="34" t="str">
        <f t="shared" si="228"/>
        <v>W</v>
      </c>
      <c r="CM9" s="34" t="str">
        <f t="shared" si="228"/>
        <v>T</v>
      </c>
      <c r="CN9" s="34" t="str">
        <f t="shared" si="228"/>
        <v>F</v>
      </c>
      <c r="CO9" s="34" t="str">
        <f t="shared" si="228"/>
        <v>S</v>
      </c>
      <c r="CP9" s="35" t="str">
        <f t="shared" si="228"/>
        <v>S</v>
      </c>
      <c r="CQ9" s="33" t="str">
        <f t="shared" si="228"/>
        <v>M</v>
      </c>
      <c r="CR9" s="34" t="str">
        <f t="shared" si="228"/>
        <v>T</v>
      </c>
      <c r="CS9" s="34" t="str">
        <f t="shared" si="228"/>
        <v>W</v>
      </c>
      <c r="CT9" s="34" t="str">
        <f t="shared" si="228"/>
        <v>T</v>
      </c>
      <c r="CU9" s="34" t="str">
        <f t="shared" si="228"/>
        <v>F</v>
      </c>
      <c r="CV9" s="34" t="str">
        <f t="shared" si="228"/>
        <v>S</v>
      </c>
      <c r="CW9" s="35" t="str">
        <f t="shared" si="228"/>
        <v>S</v>
      </c>
      <c r="CX9" s="33" t="str">
        <f t="shared" si="228"/>
        <v>M</v>
      </c>
      <c r="CY9" s="34" t="str">
        <f t="shared" si="228"/>
        <v>T</v>
      </c>
      <c r="CZ9" s="34" t="str">
        <f t="shared" si="228"/>
        <v>W</v>
      </c>
      <c r="DA9" s="34" t="str">
        <f t="shared" si="228"/>
        <v>T</v>
      </c>
      <c r="DB9" s="34" t="str">
        <f t="shared" si="228"/>
        <v>F</v>
      </c>
      <c r="DC9" s="34" t="str">
        <f t="shared" si="228"/>
        <v>S</v>
      </c>
      <c r="DD9" s="35" t="str">
        <f t="shared" si="228"/>
        <v>S</v>
      </c>
      <c r="DE9" s="33" t="str">
        <f t="shared" si="228"/>
        <v>M</v>
      </c>
      <c r="DF9" s="34" t="str">
        <f t="shared" si="228"/>
        <v>T</v>
      </c>
      <c r="DG9" s="34" t="str">
        <f t="shared" si="228"/>
        <v>W</v>
      </c>
      <c r="DH9" s="34" t="str">
        <f t="shared" si="228"/>
        <v>T</v>
      </c>
      <c r="DI9" s="34" t="str">
        <f t="shared" si="228"/>
        <v>F</v>
      </c>
      <c r="DJ9" s="34" t="str">
        <f t="shared" si="228"/>
        <v>S</v>
      </c>
      <c r="DK9" s="35" t="str">
        <f t="shared" si="228"/>
        <v>S</v>
      </c>
      <c r="DL9" s="33" t="str">
        <f t="shared" si="228"/>
        <v>M</v>
      </c>
      <c r="DM9" s="34" t="str">
        <f t="shared" si="228"/>
        <v>T</v>
      </c>
      <c r="DN9" s="34" t="str">
        <f t="shared" si="228"/>
        <v>W</v>
      </c>
      <c r="DO9" s="34" t="str">
        <f t="shared" si="228"/>
        <v>T</v>
      </c>
      <c r="DP9" s="34" t="str">
        <f t="shared" si="228"/>
        <v>F</v>
      </c>
      <c r="DQ9" s="34" t="str">
        <f t="shared" si="228"/>
        <v>S</v>
      </c>
      <c r="DR9" s="35" t="str">
        <f t="shared" si="228"/>
        <v>S</v>
      </c>
      <c r="DS9" s="33" t="str">
        <f t="shared" si="228"/>
        <v>M</v>
      </c>
      <c r="DT9" s="34" t="str">
        <f t="shared" si="228"/>
        <v>T</v>
      </c>
      <c r="DU9" s="34" t="str">
        <f t="shared" si="228"/>
        <v>W</v>
      </c>
      <c r="DV9" s="34" t="str">
        <f t="shared" si="228"/>
        <v>T</v>
      </c>
      <c r="DW9" s="34" t="str">
        <f t="shared" si="228"/>
        <v>F</v>
      </c>
      <c r="DX9" s="34" t="str">
        <f t="shared" si="228"/>
        <v>S</v>
      </c>
      <c r="DY9" s="35" t="str">
        <f t="shared" si="228"/>
        <v>S</v>
      </c>
      <c r="DZ9" s="33" t="str">
        <f t="shared" si="228"/>
        <v>M</v>
      </c>
      <c r="EA9" s="34" t="str">
        <f t="shared" ref="EA9:GL9" si="229">CHOOSE(WEEKDAY(EA8,1),"S","M","T","W","T","F","S")</f>
        <v>T</v>
      </c>
      <c r="EB9" s="34" t="str">
        <f t="shared" si="229"/>
        <v>W</v>
      </c>
      <c r="EC9" s="34" t="str">
        <f t="shared" si="229"/>
        <v>T</v>
      </c>
      <c r="ED9" s="34" t="str">
        <f t="shared" si="229"/>
        <v>F</v>
      </c>
      <c r="EE9" s="34" t="str">
        <f t="shared" si="229"/>
        <v>S</v>
      </c>
      <c r="EF9" s="35" t="str">
        <f t="shared" si="229"/>
        <v>S</v>
      </c>
      <c r="EG9" s="33" t="str">
        <f t="shared" si="229"/>
        <v>M</v>
      </c>
      <c r="EH9" s="34" t="str">
        <f t="shared" si="229"/>
        <v>T</v>
      </c>
      <c r="EI9" s="34" t="str">
        <f t="shared" si="229"/>
        <v>W</v>
      </c>
      <c r="EJ9" s="34" t="str">
        <f t="shared" si="229"/>
        <v>T</v>
      </c>
      <c r="EK9" s="34" t="str">
        <f t="shared" si="229"/>
        <v>F</v>
      </c>
      <c r="EL9" s="34" t="str">
        <f t="shared" si="229"/>
        <v>S</v>
      </c>
      <c r="EM9" s="35" t="str">
        <f t="shared" si="229"/>
        <v>S</v>
      </c>
      <c r="EN9" s="33" t="str">
        <f t="shared" si="229"/>
        <v>M</v>
      </c>
      <c r="EO9" s="34" t="str">
        <f t="shared" si="229"/>
        <v>T</v>
      </c>
      <c r="EP9" s="34" t="str">
        <f t="shared" si="229"/>
        <v>W</v>
      </c>
      <c r="EQ9" s="34" t="str">
        <f t="shared" si="229"/>
        <v>T</v>
      </c>
      <c r="ER9" s="34" t="str">
        <f t="shared" si="229"/>
        <v>F</v>
      </c>
      <c r="ES9" s="34" t="str">
        <f t="shared" si="229"/>
        <v>S</v>
      </c>
      <c r="ET9" s="35" t="str">
        <f t="shared" si="229"/>
        <v>S</v>
      </c>
      <c r="EU9" s="33" t="str">
        <f t="shared" si="229"/>
        <v>M</v>
      </c>
      <c r="EV9" s="34" t="str">
        <f t="shared" si="229"/>
        <v>T</v>
      </c>
      <c r="EW9" s="34" t="str">
        <f t="shared" si="229"/>
        <v>W</v>
      </c>
      <c r="EX9" s="34" t="str">
        <f t="shared" si="229"/>
        <v>T</v>
      </c>
      <c r="EY9" s="34" t="str">
        <f t="shared" si="229"/>
        <v>F</v>
      </c>
      <c r="EZ9" s="34" t="str">
        <f t="shared" si="229"/>
        <v>S</v>
      </c>
      <c r="FA9" s="35" t="str">
        <f t="shared" si="229"/>
        <v>S</v>
      </c>
      <c r="FB9" s="33" t="str">
        <f t="shared" si="229"/>
        <v>M</v>
      </c>
      <c r="FC9" s="34" t="str">
        <f t="shared" si="229"/>
        <v>T</v>
      </c>
      <c r="FD9" s="34" t="str">
        <f t="shared" si="229"/>
        <v>W</v>
      </c>
      <c r="FE9" s="34" t="str">
        <f t="shared" si="229"/>
        <v>T</v>
      </c>
      <c r="FF9" s="34" t="str">
        <f t="shared" si="229"/>
        <v>F</v>
      </c>
      <c r="FG9" s="34" t="str">
        <f t="shared" si="229"/>
        <v>S</v>
      </c>
      <c r="FH9" s="35" t="str">
        <f t="shared" si="229"/>
        <v>S</v>
      </c>
      <c r="FI9" s="33" t="str">
        <f t="shared" si="229"/>
        <v>M</v>
      </c>
      <c r="FJ9" s="34" t="str">
        <f t="shared" si="229"/>
        <v>T</v>
      </c>
      <c r="FK9" s="34" t="str">
        <f t="shared" si="229"/>
        <v>W</v>
      </c>
      <c r="FL9" s="34" t="str">
        <f t="shared" si="229"/>
        <v>T</v>
      </c>
      <c r="FM9" s="34" t="str">
        <f t="shared" si="229"/>
        <v>F</v>
      </c>
      <c r="FN9" s="34" t="str">
        <f t="shared" si="229"/>
        <v>S</v>
      </c>
      <c r="FO9" s="35" t="str">
        <f t="shared" si="229"/>
        <v>S</v>
      </c>
      <c r="FP9" s="33" t="str">
        <f t="shared" si="229"/>
        <v>M</v>
      </c>
      <c r="FQ9" s="34" t="str">
        <f t="shared" si="229"/>
        <v>T</v>
      </c>
      <c r="FR9" s="34" t="str">
        <f t="shared" si="229"/>
        <v>W</v>
      </c>
      <c r="FS9" s="34" t="str">
        <f t="shared" si="229"/>
        <v>T</v>
      </c>
      <c r="FT9" s="34" t="str">
        <f t="shared" si="229"/>
        <v>F</v>
      </c>
      <c r="FU9" s="34" t="str">
        <f t="shared" si="229"/>
        <v>S</v>
      </c>
      <c r="FV9" s="35" t="str">
        <f t="shared" si="229"/>
        <v>S</v>
      </c>
      <c r="FW9" s="33" t="str">
        <f t="shared" si="229"/>
        <v>M</v>
      </c>
      <c r="FX9" s="34" t="str">
        <f t="shared" si="229"/>
        <v>T</v>
      </c>
      <c r="FY9" s="34" t="str">
        <f t="shared" si="229"/>
        <v>W</v>
      </c>
      <c r="FZ9" s="34" t="str">
        <f t="shared" si="229"/>
        <v>T</v>
      </c>
      <c r="GA9" s="34" t="str">
        <f t="shared" si="229"/>
        <v>F</v>
      </c>
      <c r="GB9" s="34" t="str">
        <f t="shared" si="229"/>
        <v>S</v>
      </c>
      <c r="GC9" s="35" t="str">
        <f t="shared" si="229"/>
        <v>S</v>
      </c>
      <c r="GD9" s="33" t="str">
        <f t="shared" si="229"/>
        <v>M</v>
      </c>
      <c r="GE9" s="34" t="str">
        <f t="shared" si="229"/>
        <v>T</v>
      </c>
      <c r="GF9" s="34" t="str">
        <f t="shared" si="229"/>
        <v>W</v>
      </c>
      <c r="GG9" s="34" t="str">
        <f t="shared" si="229"/>
        <v>T</v>
      </c>
      <c r="GH9" s="34" t="str">
        <f t="shared" si="229"/>
        <v>F</v>
      </c>
      <c r="GI9" s="34" t="str">
        <f t="shared" si="229"/>
        <v>S</v>
      </c>
      <c r="GJ9" s="35" t="str">
        <f t="shared" si="229"/>
        <v>S</v>
      </c>
      <c r="GK9" s="33" t="str">
        <f t="shared" si="229"/>
        <v>M</v>
      </c>
      <c r="GL9" s="34" t="str">
        <f t="shared" si="229"/>
        <v>T</v>
      </c>
      <c r="GM9" s="34" t="str">
        <f t="shared" ref="GM9:IX9" si="230">CHOOSE(WEEKDAY(GM8,1),"S","M","T","W","T","F","S")</f>
        <v>W</v>
      </c>
      <c r="GN9" s="34" t="str">
        <f t="shared" si="230"/>
        <v>T</v>
      </c>
      <c r="GO9" s="34" t="str">
        <f t="shared" si="230"/>
        <v>F</v>
      </c>
      <c r="GP9" s="34" t="str">
        <f t="shared" si="230"/>
        <v>S</v>
      </c>
      <c r="GQ9" s="35" t="str">
        <f t="shared" si="230"/>
        <v>S</v>
      </c>
      <c r="GR9" s="33" t="str">
        <f t="shared" si="230"/>
        <v>M</v>
      </c>
      <c r="GS9" s="34" t="str">
        <f t="shared" si="230"/>
        <v>T</v>
      </c>
      <c r="GT9" s="34" t="str">
        <f t="shared" si="230"/>
        <v>W</v>
      </c>
      <c r="GU9" s="34" t="str">
        <f t="shared" si="230"/>
        <v>T</v>
      </c>
      <c r="GV9" s="34" t="str">
        <f t="shared" si="230"/>
        <v>F</v>
      </c>
      <c r="GW9" s="34" t="str">
        <f t="shared" si="230"/>
        <v>S</v>
      </c>
      <c r="GX9" s="35" t="str">
        <f t="shared" si="230"/>
        <v>S</v>
      </c>
      <c r="GY9" s="33" t="str">
        <f t="shared" si="230"/>
        <v>M</v>
      </c>
      <c r="GZ9" s="34" t="str">
        <f t="shared" si="230"/>
        <v>T</v>
      </c>
      <c r="HA9" s="34" t="str">
        <f t="shared" si="230"/>
        <v>W</v>
      </c>
      <c r="HB9" s="34" t="str">
        <f t="shared" si="230"/>
        <v>T</v>
      </c>
      <c r="HC9" s="34" t="str">
        <f t="shared" si="230"/>
        <v>F</v>
      </c>
      <c r="HD9" s="34" t="str">
        <f t="shared" si="230"/>
        <v>S</v>
      </c>
      <c r="HE9" s="35" t="str">
        <f t="shared" si="230"/>
        <v>S</v>
      </c>
      <c r="HF9" s="33" t="str">
        <f t="shared" si="230"/>
        <v>M</v>
      </c>
      <c r="HG9" s="34" t="str">
        <f t="shared" si="230"/>
        <v>T</v>
      </c>
      <c r="HH9" s="34" t="str">
        <f t="shared" si="230"/>
        <v>W</v>
      </c>
      <c r="HI9" s="34" t="str">
        <f t="shared" si="230"/>
        <v>T</v>
      </c>
      <c r="HJ9" s="34" t="str">
        <f t="shared" si="230"/>
        <v>F</v>
      </c>
      <c r="HK9" s="34" t="str">
        <f t="shared" si="230"/>
        <v>S</v>
      </c>
      <c r="HL9" s="35" t="str">
        <f t="shared" si="230"/>
        <v>S</v>
      </c>
      <c r="HM9" s="33" t="str">
        <f t="shared" si="230"/>
        <v>M</v>
      </c>
      <c r="HN9" s="34" t="str">
        <f t="shared" si="230"/>
        <v>T</v>
      </c>
      <c r="HO9" s="34" t="str">
        <f t="shared" si="230"/>
        <v>W</v>
      </c>
      <c r="HP9" s="34" t="str">
        <f t="shared" si="230"/>
        <v>T</v>
      </c>
      <c r="HQ9" s="34" t="str">
        <f t="shared" si="230"/>
        <v>F</v>
      </c>
      <c r="HR9" s="34" t="str">
        <f t="shared" si="230"/>
        <v>S</v>
      </c>
      <c r="HS9" s="35" t="str">
        <f t="shared" si="230"/>
        <v>S</v>
      </c>
      <c r="HT9" s="33" t="str">
        <f t="shared" si="230"/>
        <v>M</v>
      </c>
      <c r="HU9" s="34" t="str">
        <f t="shared" si="230"/>
        <v>T</v>
      </c>
      <c r="HV9" s="34" t="str">
        <f t="shared" si="230"/>
        <v>W</v>
      </c>
      <c r="HW9" s="34" t="str">
        <f t="shared" si="230"/>
        <v>T</v>
      </c>
      <c r="HX9" s="34" t="str">
        <f t="shared" si="230"/>
        <v>F</v>
      </c>
      <c r="HY9" s="34" t="str">
        <f t="shared" si="230"/>
        <v>S</v>
      </c>
      <c r="HZ9" s="35" t="str">
        <f t="shared" si="230"/>
        <v>S</v>
      </c>
      <c r="IA9" s="33" t="str">
        <f t="shared" si="230"/>
        <v>M</v>
      </c>
      <c r="IB9" s="34" t="str">
        <f t="shared" si="230"/>
        <v>T</v>
      </c>
      <c r="IC9" s="34" t="str">
        <f t="shared" si="230"/>
        <v>W</v>
      </c>
      <c r="ID9" s="34" t="str">
        <f t="shared" si="230"/>
        <v>T</v>
      </c>
      <c r="IE9" s="34" t="str">
        <f t="shared" si="230"/>
        <v>F</v>
      </c>
      <c r="IF9" s="34" t="str">
        <f t="shared" si="230"/>
        <v>S</v>
      </c>
      <c r="IG9" s="35" t="str">
        <f t="shared" si="230"/>
        <v>S</v>
      </c>
      <c r="IH9" s="33" t="str">
        <f t="shared" si="230"/>
        <v>M</v>
      </c>
      <c r="II9" s="34" t="str">
        <f t="shared" si="230"/>
        <v>T</v>
      </c>
      <c r="IJ9" s="34" t="str">
        <f t="shared" si="230"/>
        <v>W</v>
      </c>
      <c r="IK9" s="34" t="str">
        <f t="shared" si="230"/>
        <v>T</v>
      </c>
      <c r="IL9" s="34" t="str">
        <f t="shared" si="230"/>
        <v>F</v>
      </c>
      <c r="IM9" s="34" t="str">
        <f t="shared" si="230"/>
        <v>S</v>
      </c>
      <c r="IN9" s="35" t="str">
        <f t="shared" si="230"/>
        <v>S</v>
      </c>
      <c r="IO9" s="33" t="str">
        <f t="shared" si="230"/>
        <v>M</v>
      </c>
      <c r="IP9" s="34" t="str">
        <f t="shared" si="230"/>
        <v>T</v>
      </c>
      <c r="IQ9" s="34" t="str">
        <f t="shared" si="230"/>
        <v>W</v>
      </c>
      <c r="IR9" s="34" t="str">
        <f t="shared" si="230"/>
        <v>T</v>
      </c>
      <c r="IS9" s="34" t="str">
        <f t="shared" si="230"/>
        <v>F</v>
      </c>
      <c r="IT9" s="34" t="str">
        <f t="shared" si="230"/>
        <v>S</v>
      </c>
      <c r="IU9" s="35" t="str">
        <f t="shared" si="230"/>
        <v>S</v>
      </c>
      <c r="IV9" s="33" t="str">
        <f t="shared" si="230"/>
        <v>M</v>
      </c>
      <c r="IW9" s="34" t="str">
        <f t="shared" si="230"/>
        <v>T</v>
      </c>
      <c r="IX9" s="34" t="str">
        <f t="shared" si="230"/>
        <v>W</v>
      </c>
      <c r="IY9" s="34" t="str">
        <f t="shared" ref="IY9:KD9" si="231">CHOOSE(WEEKDAY(IY8,1),"S","M","T","W","T","F","S")</f>
        <v>T</v>
      </c>
      <c r="IZ9" s="34" t="str">
        <f t="shared" si="231"/>
        <v>F</v>
      </c>
      <c r="JA9" s="34" t="str">
        <f t="shared" si="231"/>
        <v>S</v>
      </c>
      <c r="JB9" s="35" t="str">
        <f t="shared" si="231"/>
        <v>S</v>
      </c>
      <c r="JC9" s="33" t="str">
        <f t="shared" si="231"/>
        <v>M</v>
      </c>
      <c r="JD9" s="34" t="str">
        <f t="shared" si="231"/>
        <v>T</v>
      </c>
      <c r="JE9" s="34" t="str">
        <f t="shared" si="231"/>
        <v>W</v>
      </c>
      <c r="JF9" s="34" t="str">
        <f t="shared" si="231"/>
        <v>T</v>
      </c>
      <c r="JG9" s="34" t="str">
        <f t="shared" si="231"/>
        <v>F</v>
      </c>
      <c r="JH9" s="34" t="str">
        <f t="shared" si="231"/>
        <v>S</v>
      </c>
      <c r="JI9" s="35" t="str">
        <f t="shared" si="231"/>
        <v>S</v>
      </c>
      <c r="JJ9" s="33" t="str">
        <f t="shared" si="231"/>
        <v>M</v>
      </c>
      <c r="JK9" s="34" t="str">
        <f t="shared" si="231"/>
        <v>T</v>
      </c>
      <c r="JL9" s="34" t="str">
        <f t="shared" si="231"/>
        <v>W</v>
      </c>
      <c r="JM9" s="34" t="str">
        <f t="shared" si="231"/>
        <v>T</v>
      </c>
      <c r="JN9" s="34" t="str">
        <f t="shared" si="231"/>
        <v>F</v>
      </c>
      <c r="JO9" s="34" t="str">
        <f t="shared" si="231"/>
        <v>S</v>
      </c>
      <c r="JP9" s="35" t="str">
        <f t="shared" si="231"/>
        <v>S</v>
      </c>
      <c r="JQ9" s="33" t="str">
        <f t="shared" si="231"/>
        <v>M</v>
      </c>
      <c r="JR9" s="34" t="str">
        <f t="shared" si="231"/>
        <v>T</v>
      </c>
      <c r="JS9" s="34" t="str">
        <f t="shared" si="231"/>
        <v>W</v>
      </c>
      <c r="JT9" s="34" t="str">
        <f t="shared" si="231"/>
        <v>T</v>
      </c>
      <c r="JU9" s="34" t="str">
        <f t="shared" si="231"/>
        <v>F</v>
      </c>
      <c r="JV9" s="34" t="str">
        <f t="shared" si="231"/>
        <v>S</v>
      </c>
      <c r="JW9" s="35" t="str">
        <f t="shared" si="231"/>
        <v>S</v>
      </c>
      <c r="JX9" s="33" t="str">
        <f t="shared" si="231"/>
        <v>M</v>
      </c>
      <c r="JY9" s="34" t="str">
        <f t="shared" si="231"/>
        <v>T</v>
      </c>
      <c r="JZ9" s="34" t="str">
        <f t="shared" si="231"/>
        <v>W</v>
      </c>
      <c r="KA9" s="34" t="str">
        <f t="shared" si="231"/>
        <v>T</v>
      </c>
      <c r="KB9" s="34" t="str">
        <f t="shared" si="231"/>
        <v>F</v>
      </c>
      <c r="KC9" s="34" t="str">
        <f t="shared" si="231"/>
        <v>S</v>
      </c>
      <c r="KD9" s="35" t="str">
        <f t="shared" si="231"/>
        <v>S</v>
      </c>
    </row>
    <row r="10" spans="1:290" s="16" customFormat="1" ht="18" x14ac:dyDescent="0.2">
      <c r="A10" s="54"/>
      <c r="B10" s="55" t="s">
        <v>23</v>
      </c>
      <c r="C10" s="56" t="s">
        <v>13</v>
      </c>
      <c r="D10" s="57"/>
      <c r="E10" s="58">
        <v>44663</v>
      </c>
      <c r="F10" s="59">
        <f>IF(ISBLANK(E10)," - ",IF(G10=0,E10,E10+G10-1))</f>
        <v>45027</v>
      </c>
      <c r="G10" s="60">
        <v>365</v>
      </c>
      <c r="H10" s="61"/>
      <c r="I10" s="62">
        <f t="shared" ref="I10:I34" si="232">IF(OR(F10=0,E10=0)," - ",NETWORKDAYS(E10,F10))</f>
        <v>261</v>
      </c>
      <c r="J10" s="21"/>
      <c r="K10" s="48"/>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c r="DW10" s="24"/>
      <c r="DX10" s="24"/>
      <c r="DY10" s="24"/>
      <c r="DZ10" s="24"/>
      <c r="EA10" s="24"/>
      <c r="EB10" s="24"/>
      <c r="EC10" s="24"/>
      <c r="ED10" s="24"/>
      <c r="EE10" s="24"/>
      <c r="EF10" s="24"/>
      <c r="EG10" s="24"/>
      <c r="EH10" s="24"/>
      <c r="EI10" s="24"/>
      <c r="EJ10" s="24"/>
      <c r="EK10" s="24"/>
      <c r="EL10" s="24"/>
      <c r="EM10" s="24"/>
      <c r="EN10" s="24"/>
      <c r="EO10" s="24"/>
      <c r="EP10" s="24"/>
      <c r="EQ10" s="24"/>
      <c r="ER10" s="24"/>
      <c r="ES10" s="24"/>
      <c r="ET10" s="24"/>
      <c r="EU10" s="24"/>
      <c r="EV10" s="24"/>
      <c r="EW10" s="24"/>
      <c r="EX10" s="24"/>
      <c r="EY10" s="24"/>
      <c r="EZ10" s="24"/>
      <c r="FA10" s="24"/>
      <c r="FB10" s="24"/>
      <c r="FC10" s="24"/>
      <c r="FD10" s="24"/>
      <c r="FE10" s="24"/>
      <c r="FF10" s="24"/>
      <c r="FG10" s="24"/>
      <c r="FH10" s="24"/>
      <c r="FI10" s="24"/>
      <c r="FJ10" s="24"/>
      <c r="FK10" s="24"/>
      <c r="FL10" s="24"/>
      <c r="FM10" s="24"/>
      <c r="FN10" s="24"/>
      <c r="FO10" s="24"/>
      <c r="FP10" s="24"/>
      <c r="FQ10" s="24"/>
      <c r="FR10" s="24"/>
      <c r="FS10" s="24"/>
      <c r="FT10" s="24"/>
      <c r="FU10" s="24"/>
      <c r="FV10" s="24"/>
      <c r="FW10" s="24"/>
      <c r="FX10" s="24"/>
      <c r="FY10" s="24"/>
      <c r="FZ10" s="24"/>
      <c r="GA10" s="24"/>
      <c r="GB10" s="24"/>
      <c r="GC10" s="24"/>
      <c r="GD10" s="24"/>
      <c r="GE10" s="24"/>
      <c r="GF10" s="24"/>
      <c r="GG10" s="24"/>
      <c r="GH10" s="24"/>
      <c r="GI10" s="24"/>
      <c r="GJ10" s="24"/>
      <c r="GK10" s="24"/>
      <c r="GL10" s="24"/>
      <c r="GM10" s="24"/>
      <c r="GN10" s="24"/>
      <c r="GO10" s="24"/>
      <c r="GP10" s="24"/>
      <c r="GQ10" s="24"/>
      <c r="GR10" s="24"/>
      <c r="GS10" s="24"/>
      <c r="GT10" s="24"/>
      <c r="GU10" s="24"/>
      <c r="GV10" s="24"/>
      <c r="GW10" s="24"/>
      <c r="GX10" s="24"/>
      <c r="GY10" s="24"/>
      <c r="GZ10" s="24"/>
      <c r="HA10" s="24"/>
      <c r="HB10" s="24"/>
      <c r="HC10" s="24"/>
      <c r="HD10" s="24"/>
      <c r="HE10" s="24"/>
      <c r="HF10" s="24"/>
      <c r="HG10" s="24"/>
      <c r="HH10" s="24"/>
      <c r="HI10" s="24"/>
      <c r="HJ10" s="24"/>
      <c r="HK10" s="24"/>
      <c r="HL10" s="24"/>
      <c r="HM10" s="24"/>
      <c r="HN10" s="24"/>
      <c r="HO10" s="24"/>
      <c r="HP10" s="24"/>
      <c r="HQ10" s="24"/>
      <c r="HR10" s="24"/>
      <c r="HS10" s="24"/>
      <c r="HT10" s="24"/>
      <c r="HU10" s="24"/>
      <c r="HV10" s="24"/>
      <c r="HW10" s="24"/>
      <c r="HX10" s="24"/>
      <c r="HY10" s="24"/>
      <c r="HZ10" s="24"/>
      <c r="IA10" s="24"/>
      <c r="IB10" s="24"/>
      <c r="IC10" s="24"/>
      <c r="ID10" s="24"/>
      <c r="IE10" s="24"/>
      <c r="IF10" s="24"/>
      <c r="IG10" s="24"/>
      <c r="IH10" s="24"/>
      <c r="II10" s="24"/>
      <c r="IJ10" s="24"/>
      <c r="IK10" s="24"/>
      <c r="IL10" s="24"/>
      <c r="IM10" s="24"/>
      <c r="IN10" s="24"/>
      <c r="IO10" s="24"/>
      <c r="IP10" s="24"/>
      <c r="IQ10" s="24"/>
      <c r="IR10" s="24"/>
      <c r="IS10" s="24"/>
      <c r="IT10" s="24"/>
      <c r="IU10" s="24"/>
      <c r="IV10" s="24"/>
      <c r="IW10" s="24"/>
      <c r="IX10" s="24"/>
      <c r="IY10" s="24"/>
      <c r="IZ10" s="24"/>
      <c r="JA10" s="24"/>
      <c r="JB10" s="24"/>
      <c r="JC10" s="24"/>
      <c r="JD10" s="24"/>
      <c r="JE10" s="24"/>
      <c r="JF10" s="24"/>
      <c r="JG10" s="24"/>
      <c r="JH10" s="24"/>
      <c r="JI10" s="24"/>
      <c r="JJ10" s="24"/>
      <c r="JK10" s="24"/>
      <c r="JL10" s="24"/>
      <c r="JM10" s="24"/>
      <c r="JN10" s="24"/>
      <c r="JO10" s="24"/>
      <c r="JP10" s="24"/>
      <c r="JQ10" s="24"/>
      <c r="JR10" s="24"/>
      <c r="JS10" s="24"/>
      <c r="JT10" s="24"/>
      <c r="JU10" s="24"/>
      <c r="JV10" s="24"/>
      <c r="JW10" s="24"/>
      <c r="JX10" s="24"/>
      <c r="JY10" s="24"/>
      <c r="JZ10" s="24"/>
      <c r="KA10" s="24"/>
      <c r="KB10" s="24"/>
      <c r="KC10" s="24"/>
      <c r="KD10" s="24"/>
    </row>
    <row r="11" spans="1:290" s="17" customFormat="1" ht="18" x14ac:dyDescent="0.2">
      <c r="A11" s="63">
        <v>1</v>
      </c>
      <c r="B11" s="64" t="s">
        <v>17</v>
      </c>
      <c r="C11" s="65"/>
      <c r="D11" s="66"/>
      <c r="E11" s="67">
        <v>44662</v>
      </c>
      <c r="F11" s="68">
        <f>IF(ISBLANK(E11)," - ",IF(G11=0,E11,E11+G11-1))</f>
        <v>44676</v>
      </c>
      <c r="G11" s="69">
        <v>15</v>
      </c>
      <c r="H11" s="70">
        <v>0</v>
      </c>
      <c r="I11" s="71">
        <f t="shared" si="232"/>
        <v>11</v>
      </c>
      <c r="J11" s="22"/>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row>
    <row r="12" spans="1:290" s="17" customFormat="1" ht="38.25" x14ac:dyDescent="0.2">
      <c r="A12" s="49" t="s">
        <v>53</v>
      </c>
      <c r="B12" s="72" t="s">
        <v>16</v>
      </c>
      <c r="C12" s="88" t="s">
        <v>14</v>
      </c>
      <c r="D12" s="66"/>
      <c r="E12" s="73">
        <v>44662</v>
      </c>
      <c r="F12" s="68">
        <f t="shared" ref="F12:F34" si="233">IF(ISBLANK(E12)," - ",IF(G12=0,E12,E12+G12-1))</f>
        <v>44676</v>
      </c>
      <c r="G12" s="69">
        <v>15</v>
      </c>
      <c r="H12" s="70">
        <v>0</v>
      </c>
      <c r="I12" s="71">
        <f t="shared" si="232"/>
        <v>11</v>
      </c>
      <c r="J12" s="22"/>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row>
    <row r="13" spans="1:290" s="17" customFormat="1" ht="18" x14ac:dyDescent="0.2">
      <c r="A13" s="49" t="s">
        <v>54</v>
      </c>
      <c r="B13" s="74" t="s">
        <v>18</v>
      </c>
      <c r="C13" s="93" t="s">
        <v>85</v>
      </c>
      <c r="D13" s="66"/>
      <c r="E13" s="73">
        <v>44673</v>
      </c>
      <c r="F13" s="68">
        <f t="shared" si="233"/>
        <v>44676</v>
      </c>
      <c r="G13" s="69">
        <v>4</v>
      </c>
      <c r="H13" s="70"/>
      <c r="I13" s="71">
        <v>2</v>
      </c>
      <c r="J13" s="22"/>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row>
    <row r="14" spans="1:290" s="16" customFormat="1" ht="18" x14ac:dyDescent="0.2">
      <c r="A14" s="54">
        <v>2</v>
      </c>
      <c r="B14" s="56" t="s">
        <v>25</v>
      </c>
      <c r="C14" s="90" t="s">
        <v>93</v>
      </c>
      <c r="D14" s="57"/>
      <c r="E14" s="75">
        <f>F13</f>
        <v>44676</v>
      </c>
      <c r="F14" s="59">
        <f t="shared" si="233"/>
        <v>44691</v>
      </c>
      <c r="G14" s="60">
        <v>16</v>
      </c>
      <c r="H14" s="61"/>
      <c r="I14" s="62">
        <f t="shared" si="232"/>
        <v>12</v>
      </c>
      <c r="J14" s="23"/>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6"/>
      <c r="CI14" s="26"/>
      <c r="CJ14" s="26"/>
      <c r="CK14" s="26"/>
      <c r="CL14" s="26"/>
      <c r="CM14" s="26"/>
      <c r="CN14" s="26"/>
      <c r="CO14" s="26"/>
      <c r="CP14" s="26"/>
      <c r="CQ14" s="26"/>
      <c r="CR14" s="26"/>
      <c r="CS14" s="26"/>
      <c r="CT14" s="26"/>
      <c r="CU14" s="26"/>
      <c r="CV14" s="26"/>
      <c r="CW14" s="26"/>
      <c r="CX14" s="26"/>
      <c r="CY14" s="26"/>
      <c r="CZ14" s="26"/>
      <c r="DA14" s="26"/>
      <c r="DB14" s="26"/>
      <c r="DC14" s="26"/>
      <c r="DD14" s="26"/>
      <c r="DE14" s="26"/>
      <c r="DF14" s="26"/>
      <c r="DG14" s="26"/>
      <c r="DH14" s="26"/>
      <c r="DI14" s="26"/>
      <c r="DJ14" s="26"/>
      <c r="DK14" s="26"/>
      <c r="DL14" s="26"/>
      <c r="DM14" s="26"/>
      <c r="DN14" s="26"/>
      <c r="DO14" s="26"/>
      <c r="DP14" s="26"/>
      <c r="DQ14" s="26"/>
      <c r="DR14" s="26"/>
      <c r="DS14" s="26"/>
      <c r="DT14" s="26"/>
      <c r="DU14" s="26"/>
      <c r="DV14" s="26"/>
      <c r="DW14" s="26"/>
      <c r="DX14" s="26"/>
      <c r="DY14" s="26"/>
      <c r="DZ14" s="26"/>
      <c r="EA14" s="26"/>
      <c r="EB14" s="26"/>
      <c r="EC14" s="26"/>
      <c r="ED14" s="26"/>
      <c r="EE14" s="26"/>
      <c r="EF14" s="26"/>
      <c r="EG14" s="26"/>
      <c r="EH14" s="26"/>
      <c r="EI14" s="26"/>
      <c r="EJ14" s="26"/>
      <c r="EK14" s="26"/>
      <c r="EL14" s="26"/>
      <c r="EM14" s="26"/>
      <c r="EN14" s="26"/>
      <c r="EO14" s="26"/>
      <c r="EP14" s="26"/>
      <c r="EQ14" s="26"/>
      <c r="ER14" s="26"/>
      <c r="ES14" s="26"/>
      <c r="ET14" s="26"/>
      <c r="EU14" s="26"/>
      <c r="EV14" s="26"/>
      <c r="EW14" s="26"/>
      <c r="EX14" s="26"/>
      <c r="EY14" s="26"/>
      <c r="EZ14" s="26"/>
      <c r="FA14" s="26"/>
      <c r="FB14" s="26"/>
      <c r="FC14" s="26"/>
      <c r="FD14" s="26"/>
      <c r="FE14" s="26"/>
      <c r="FF14" s="26"/>
      <c r="FG14" s="26"/>
      <c r="FH14" s="26"/>
      <c r="FI14" s="26"/>
      <c r="FJ14" s="26"/>
      <c r="FK14" s="26"/>
      <c r="FL14" s="26"/>
      <c r="FM14" s="26"/>
      <c r="FN14" s="26"/>
      <c r="FO14" s="26"/>
      <c r="FP14" s="26"/>
      <c r="FQ14" s="26"/>
      <c r="FR14" s="26"/>
      <c r="FS14" s="26"/>
      <c r="FT14" s="26"/>
      <c r="FU14" s="26"/>
      <c r="FV14" s="26"/>
      <c r="FW14" s="26"/>
      <c r="FX14" s="26"/>
      <c r="FY14" s="26"/>
      <c r="FZ14" s="26"/>
      <c r="GA14" s="26"/>
      <c r="GB14" s="26"/>
      <c r="GC14" s="26"/>
      <c r="GD14" s="26"/>
      <c r="GE14" s="26"/>
      <c r="GF14" s="26"/>
      <c r="GG14" s="26"/>
      <c r="GH14" s="26"/>
      <c r="GI14" s="26"/>
      <c r="GJ14" s="26"/>
      <c r="GK14" s="26"/>
      <c r="GL14" s="26"/>
      <c r="GM14" s="26"/>
      <c r="GN14" s="26"/>
      <c r="GO14" s="26"/>
      <c r="GP14" s="26"/>
      <c r="GQ14" s="26"/>
      <c r="GR14" s="26"/>
      <c r="GS14" s="26"/>
      <c r="GT14" s="26"/>
      <c r="GU14" s="26"/>
      <c r="GV14" s="26"/>
      <c r="GW14" s="26"/>
      <c r="GX14" s="26"/>
      <c r="GY14" s="26"/>
      <c r="GZ14" s="26"/>
      <c r="HA14" s="26"/>
      <c r="HB14" s="26"/>
      <c r="HC14" s="26"/>
      <c r="HD14" s="26"/>
      <c r="HE14" s="26"/>
      <c r="HF14" s="26"/>
      <c r="HG14" s="26"/>
      <c r="HH14" s="26"/>
      <c r="HI14" s="26"/>
      <c r="HJ14" s="26"/>
      <c r="HK14" s="26"/>
      <c r="HL14" s="26"/>
      <c r="HM14" s="26"/>
      <c r="HN14" s="26"/>
      <c r="HO14" s="26"/>
      <c r="HP14" s="26"/>
      <c r="HQ14" s="26"/>
      <c r="HR14" s="26"/>
      <c r="HS14" s="26"/>
      <c r="HT14" s="26"/>
      <c r="HU14" s="26"/>
      <c r="HV14" s="26"/>
      <c r="HW14" s="26"/>
      <c r="HX14" s="26"/>
      <c r="HY14" s="26"/>
      <c r="HZ14" s="26"/>
      <c r="IA14" s="26"/>
      <c r="IB14" s="26"/>
      <c r="IC14" s="26"/>
      <c r="ID14" s="26"/>
      <c r="IE14" s="26"/>
      <c r="IF14" s="26"/>
      <c r="IG14" s="26"/>
      <c r="IH14" s="26"/>
      <c r="II14" s="26"/>
      <c r="IJ14" s="26"/>
      <c r="IK14" s="26"/>
      <c r="IL14" s="26"/>
      <c r="IM14" s="26"/>
      <c r="IN14" s="26"/>
      <c r="IO14" s="26"/>
      <c r="IP14" s="26"/>
      <c r="IQ14" s="26"/>
      <c r="IR14" s="26"/>
      <c r="IS14" s="26"/>
      <c r="IT14" s="26"/>
      <c r="IU14" s="26"/>
      <c r="IV14" s="26"/>
      <c r="IW14" s="26"/>
      <c r="IX14" s="26"/>
      <c r="IY14" s="26"/>
      <c r="IZ14" s="26"/>
      <c r="JA14" s="26"/>
      <c r="JB14" s="26"/>
      <c r="JC14" s="26"/>
      <c r="JD14" s="26"/>
      <c r="JE14" s="26"/>
      <c r="JF14" s="26"/>
      <c r="JG14" s="26"/>
      <c r="JH14" s="26"/>
      <c r="JI14" s="26"/>
      <c r="JJ14" s="26"/>
      <c r="JK14" s="26"/>
      <c r="JL14" s="26"/>
      <c r="JM14" s="26"/>
      <c r="JN14" s="26"/>
      <c r="JO14" s="26"/>
      <c r="JP14" s="26"/>
      <c r="JQ14" s="26"/>
      <c r="JR14" s="26"/>
      <c r="JS14" s="26"/>
      <c r="JT14" s="26"/>
      <c r="JU14" s="26"/>
      <c r="JV14" s="26"/>
      <c r="JW14" s="26"/>
      <c r="JX14" s="26"/>
      <c r="JY14" s="26"/>
      <c r="JZ14" s="26"/>
      <c r="KA14" s="26"/>
      <c r="KB14" s="26"/>
      <c r="KC14" s="26"/>
      <c r="KD14" s="26"/>
    </row>
    <row r="15" spans="1:290" s="17" customFormat="1" ht="18" x14ac:dyDescent="0.2">
      <c r="A15" s="76" t="s">
        <v>55</v>
      </c>
      <c r="B15" s="43" t="s">
        <v>19</v>
      </c>
      <c r="C15" s="90" t="s">
        <v>93</v>
      </c>
      <c r="D15" s="66"/>
      <c r="E15" s="73">
        <f>E14</f>
        <v>44676</v>
      </c>
      <c r="F15" s="68">
        <f t="shared" si="233"/>
        <v>44676</v>
      </c>
      <c r="G15" s="69">
        <v>1</v>
      </c>
      <c r="H15" s="70">
        <v>0</v>
      </c>
      <c r="I15" s="71">
        <f t="shared" si="232"/>
        <v>1</v>
      </c>
      <c r="J15" s="22"/>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row>
    <row r="16" spans="1:290" s="17" customFormat="1" ht="18" x14ac:dyDescent="0.2">
      <c r="A16" s="76" t="s">
        <v>56</v>
      </c>
      <c r="B16" s="43" t="s">
        <v>20</v>
      </c>
      <c r="C16" s="90" t="s">
        <v>93</v>
      </c>
      <c r="D16" s="66"/>
      <c r="E16" s="73">
        <f>F15+1</f>
        <v>44677</v>
      </c>
      <c r="F16" s="68">
        <f t="shared" si="233"/>
        <v>44677</v>
      </c>
      <c r="G16" s="69">
        <v>1</v>
      </c>
      <c r="H16" s="70">
        <v>0</v>
      </c>
      <c r="I16" s="71">
        <f t="shared" si="232"/>
        <v>1</v>
      </c>
      <c r="J16" s="22"/>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row>
    <row r="17" spans="1:290" s="17" customFormat="1" ht="18" x14ac:dyDescent="0.2">
      <c r="A17" s="76" t="s">
        <v>57</v>
      </c>
      <c r="B17" s="77" t="s">
        <v>21</v>
      </c>
      <c r="C17" s="90" t="s">
        <v>93</v>
      </c>
      <c r="D17" s="66"/>
      <c r="E17" s="73">
        <f>F16+1</f>
        <v>44678</v>
      </c>
      <c r="F17" s="68">
        <f t="shared" si="233"/>
        <v>44678</v>
      </c>
      <c r="G17" s="69">
        <v>1</v>
      </c>
      <c r="H17" s="70">
        <v>0</v>
      </c>
      <c r="I17" s="71">
        <f t="shared" si="232"/>
        <v>1</v>
      </c>
      <c r="J17" s="22"/>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row>
    <row r="18" spans="1:290" s="17" customFormat="1" ht="18" x14ac:dyDescent="0.2">
      <c r="A18" s="76" t="s">
        <v>58</v>
      </c>
      <c r="B18" s="77" t="s">
        <v>22</v>
      </c>
      <c r="C18" s="90" t="s">
        <v>93</v>
      </c>
      <c r="D18" s="66"/>
      <c r="E18" s="73">
        <f>F17+1</f>
        <v>44679</v>
      </c>
      <c r="F18" s="68">
        <f t="shared" si="233"/>
        <v>44679</v>
      </c>
      <c r="G18" s="69">
        <v>1</v>
      </c>
      <c r="H18" s="70">
        <v>0</v>
      </c>
      <c r="I18" s="71">
        <f t="shared" si="232"/>
        <v>1</v>
      </c>
      <c r="J18" s="22"/>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row>
    <row r="19" spans="1:290" s="17" customFormat="1" ht="18" x14ac:dyDescent="0.2">
      <c r="A19" s="76" t="s">
        <v>59</v>
      </c>
      <c r="B19" s="78" t="s">
        <v>24</v>
      </c>
      <c r="C19" s="90" t="s">
        <v>93</v>
      </c>
      <c r="D19" s="66"/>
      <c r="E19" s="73">
        <f>F18+1</f>
        <v>44680</v>
      </c>
      <c r="F19" s="68">
        <f t="shared" si="233"/>
        <v>44680</v>
      </c>
      <c r="G19" s="69">
        <v>1</v>
      </c>
      <c r="H19" s="70">
        <v>0</v>
      </c>
      <c r="I19" s="71">
        <f t="shared" si="232"/>
        <v>1</v>
      </c>
      <c r="J19" s="22"/>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row>
    <row r="20" spans="1:290" s="17" customFormat="1" ht="18" x14ac:dyDescent="0.2">
      <c r="A20" s="76" t="s">
        <v>60</v>
      </c>
      <c r="B20" s="43" t="s">
        <v>27</v>
      </c>
      <c r="C20" s="90" t="s">
        <v>93</v>
      </c>
      <c r="D20" s="66"/>
      <c r="E20" s="73">
        <f>F19+3</f>
        <v>44683</v>
      </c>
      <c r="F20" s="68">
        <f t="shared" si="233"/>
        <v>44683</v>
      </c>
      <c r="G20" s="69">
        <v>1</v>
      </c>
      <c r="H20" s="70"/>
      <c r="I20" s="71">
        <f t="shared" si="232"/>
        <v>1</v>
      </c>
      <c r="J20" s="40"/>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row>
    <row r="21" spans="1:290" s="17" customFormat="1" ht="25.5" x14ac:dyDescent="0.2">
      <c r="A21" s="76" t="s">
        <v>61</v>
      </c>
      <c r="B21" s="72" t="s">
        <v>28</v>
      </c>
      <c r="C21" s="91" t="s">
        <v>13</v>
      </c>
      <c r="D21" s="66"/>
      <c r="E21" s="73">
        <f>F20+1</f>
        <v>44684</v>
      </c>
      <c r="F21" s="68">
        <f t="shared" si="233"/>
        <v>44685</v>
      </c>
      <c r="G21" s="69">
        <v>2</v>
      </c>
      <c r="H21" s="70"/>
      <c r="I21" s="71">
        <f t="shared" si="232"/>
        <v>2</v>
      </c>
      <c r="J21" s="40"/>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row>
    <row r="22" spans="1:290" s="17" customFormat="1" ht="38.25" x14ac:dyDescent="0.2">
      <c r="A22" s="76" t="s">
        <v>62</v>
      </c>
      <c r="B22" s="72" t="s">
        <v>29</v>
      </c>
      <c r="C22" s="91" t="s">
        <v>93</v>
      </c>
      <c r="D22" s="66"/>
      <c r="E22" s="73">
        <f>F21+1</f>
        <v>44686</v>
      </c>
      <c r="F22" s="68">
        <f t="shared" si="233"/>
        <v>44687</v>
      </c>
      <c r="G22" s="69">
        <v>2</v>
      </c>
      <c r="H22" s="70"/>
      <c r="I22" s="71">
        <f t="shared" si="232"/>
        <v>2</v>
      </c>
      <c r="J22" s="40"/>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c r="IQ22" s="25"/>
      <c r="IR22" s="25"/>
      <c r="IS22" s="25"/>
      <c r="IT22" s="25"/>
      <c r="IU22" s="25"/>
      <c r="IV22" s="25"/>
      <c r="IW22" s="25"/>
      <c r="IX22" s="25"/>
      <c r="IY22" s="25"/>
      <c r="IZ22" s="25"/>
      <c r="JA22" s="25"/>
      <c r="JB22" s="25"/>
      <c r="JC22" s="25"/>
      <c r="JD22" s="25"/>
      <c r="JE22" s="25"/>
      <c r="JF22" s="25"/>
      <c r="JG22" s="25"/>
      <c r="JH22" s="25"/>
      <c r="JI22" s="25"/>
      <c r="JJ22" s="25"/>
      <c r="JK22" s="25"/>
      <c r="JL22" s="25"/>
      <c r="JM22" s="25"/>
      <c r="JN22" s="25"/>
      <c r="JO22" s="25"/>
      <c r="JP22" s="25"/>
      <c r="JQ22" s="25"/>
      <c r="JR22" s="25"/>
      <c r="JS22" s="25"/>
      <c r="JT22" s="25"/>
      <c r="JU22" s="25"/>
      <c r="JV22" s="25"/>
      <c r="JW22" s="25"/>
      <c r="JX22" s="25"/>
      <c r="JY22" s="25"/>
      <c r="JZ22" s="25"/>
      <c r="KA22" s="25"/>
      <c r="KB22" s="25"/>
      <c r="KC22" s="25"/>
      <c r="KD22" s="25"/>
    </row>
    <row r="23" spans="1:290" s="17" customFormat="1" ht="18" customHeight="1" x14ac:dyDescent="0.2">
      <c r="A23" s="76" t="s">
        <v>63</v>
      </c>
      <c r="B23" s="43" t="s">
        <v>36</v>
      </c>
      <c r="C23" s="92" t="s">
        <v>85</v>
      </c>
      <c r="D23" s="66"/>
      <c r="E23" s="73">
        <f>F22+3</f>
        <v>44690</v>
      </c>
      <c r="F23" s="68">
        <f t="shared" si="233"/>
        <v>44691</v>
      </c>
      <c r="G23" s="69">
        <v>2</v>
      </c>
      <c r="H23" s="70"/>
      <c r="I23" s="71">
        <f t="shared" si="232"/>
        <v>2</v>
      </c>
      <c r="J23" s="40"/>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row>
    <row r="24" spans="1:290" s="16" customFormat="1" ht="38.25" x14ac:dyDescent="0.2">
      <c r="A24" s="54">
        <v>3</v>
      </c>
      <c r="B24" s="79" t="s">
        <v>30</v>
      </c>
      <c r="C24" s="81" t="s">
        <v>86</v>
      </c>
      <c r="D24" s="57"/>
      <c r="E24" s="59">
        <f>F23+3</f>
        <v>44694</v>
      </c>
      <c r="F24" s="59">
        <f t="shared" si="233"/>
        <v>44694</v>
      </c>
      <c r="G24" s="60"/>
      <c r="H24" s="61"/>
      <c r="I24" s="62">
        <f t="shared" si="232"/>
        <v>1</v>
      </c>
      <c r="J24" s="23"/>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6"/>
      <c r="CI24" s="26"/>
      <c r="CJ24" s="26"/>
      <c r="CK24" s="26"/>
      <c r="CL24" s="26"/>
      <c r="CM24" s="26"/>
      <c r="CN24" s="26"/>
      <c r="CO24" s="26"/>
      <c r="CP24" s="26"/>
      <c r="CQ24" s="26"/>
      <c r="CR24" s="26"/>
      <c r="CS24" s="26"/>
      <c r="CT24" s="26"/>
      <c r="CU24" s="26"/>
      <c r="CV24" s="26"/>
      <c r="CW24" s="26"/>
      <c r="CX24" s="26"/>
      <c r="CY24" s="26"/>
      <c r="CZ24" s="26"/>
      <c r="DA24" s="26"/>
      <c r="DB24" s="26"/>
      <c r="DC24" s="26"/>
      <c r="DD24" s="26"/>
      <c r="DE24" s="26"/>
      <c r="DF24" s="26"/>
      <c r="DG24" s="26"/>
      <c r="DH24" s="26"/>
      <c r="DI24" s="26"/>
      <c r="DJ24" s="26"/>
      <c r="DK24" s="26"/>
      <c r="DL24" s="26"/>
      <c r="DM24" s="26"/>
      <c r="DN24" s="26"/>
      <c r="DO24" s="26"/>
      <c r="DP24" s="26"/>
      <c r="DQ24" s="26"/>
      <c r="DR24" s="26"/>
      <c r="DS24" s="26"/>
      <c r="DT24" s="26"/>
      <c r="DU24" s="26"/>
      <c r="DV24" s="26"/>
      <c r="DW24" s="26"/>
      <c r="DX24" s="26"/>
      <c r="DY24" s="26"/>
      <c r="DZ24" s="26"/>
      <c r="EA24" s="26"/>
      <c r="EB24" s="26"/>
      <c r="EC24" s="26"/>
      <c r="ED24" s="26"/>
      <c r="EE24" s="26"/>
      <c r="EF24" s="26"/>
      <c r="EG24" s="26"/>
      <c r="EH24" s="26"/>
      <c r="EI24" s="26"/>
      <c r="EJ24" s="26"/>
      <c r="EK24" s="26"/>
      <c r="EL24" s="26"/>
      <c r="EM24" s="26"/>
      <c r="EN24" s="26"/>
      <c r="EO24" s="26"/>
      <c r="EP24" s="26"/>
      <c r="EQ24" s="26"/>
      <c r="ER24" s="26"/>
      <c r="ES24" s="26"/>
      <c r="ET24" s="26"/>
      <c r="EU24" s="26"/>
      <c r="EV24" s="26"/>
      <c r="EW24" s="26"/>
      <c r="EX24" s="26"/>
      <c r="EY24" s="26"/>
      <c r="EZ24" s="26"/>
      <c r="FA24" s="26"/>
      <c r="FB24" s="26"/>
      <c r="FC24" s="26"/>
      <c r="FD24" s="26"/>
      <c r="FE24" s="26"/>
      <c r="FF24" s="26"/>
      <c r="FG24" s="26"/>
      <c r="FH24" s="26"/>
      <c r="FI24" s="26"/>
      <c r="FJ24" s="26"/>
      <c r="FK24" s="26"/>
      <c r="FL24" s="26"/>
      <c r="FM24" s="26"/>
      <c r="FN24" s="26"/>
      <c r="FO24" s="26"/>
      <c r="FP24" s="26"/>
      <c r="FQ24" s="26"/>
      <c r="FR24" s="26"/>
      <c r="FS24" s="26"/>
      <c r="FT24" s="26"/>
      <c r="FU24" s="26"/>
      <c r="FV24" s="26"/>
      <c r="FW24" s="26"/>
      <c r="FX24" s="26"/>
      <c r="FY24" s="26"/>
      <c r="FZ24" s="26"/>
      <c r="GA24" s="26"/>
      <c r="GB24" s="26"/>
      <c r="GC24" s="26"/>
      <c r="GD24" s="26"/>
      <c r="GE24" s="26"/>
      <c r="GF24" s="26"/>
      <c r="GG24" s="26"/>
      <c r="GH24" s="26"/>
      <c r="GI24" s="26"/>
      <c r="GJ24" s="26"/>
      <c r="GK24" s="26"/>
      <c r="GL24" s="26"/>
      <c r="GM24" s="26"/>
      <c r="GN24" s="26"/>
      <c r="GO24" s="26"/>
      <c r="GP24" s="26"/>
      <c r="GQ24" s="26"/>
      <c r="GR24" s="26"/>
      <c r="GS24" s="26"/>
      <c r="GT24" s="26"/>
      <c r="GU24" s="26"/>
      <c r="GV24" s="26"/>
      <c r="GW24" s="26"/>
      <c r="GX24" s="26"/>
      <c r="GY24" s="26"/>
      <c r="GZ24" s="26"/>
      <c r="HA24" s="26"/>
      <c r="HB24" s="26"/>
      <c r="HC24" s="26"/>
      <c r="HD24" s="26"/>
      <c r="HE24" s="26"/>
      <c r="HF24" s="26"/>
      <c r="HG24" s="26"/>
      <c r="HH24" s="26"/>
      <c r="HI24" s="26"/>
      <c r="HJ24" s="26"/>
      <c r="HK24" s="26"/>
      <c r="HL24" s="26"/>
      <c r="HM24" s="26"/>
      <c r="HN24" s="26"/>
      <c r="HO24" s="26"/>
      <c r="HP24" s="26"/>
      <c r="HQ24" s="26"/>
      <c r="HR24" s="26"/>
      <c r="HS24" s="26"/>
      <c r="HT24" s="26"/>
      <c r="HU24" s="26"/>
      <c r="HV24" s="26"/>
      <c r="HW24" s="26"/>
      <c r="HX24" s="26"/>
      <c r="HY24" s="26"/>
      <c r="HZ24" s="26"/>
      <c r="IA24" s="26"/>
      <c r="IB24" s="26"/>
      <c r="IC24" s="26"/>
      <c r="ID24" s="26"/>
      <c r="IE24" s="26"/>
      <c r="IF24" s="26"/>
      <c r="IG24" s="26"/>
      <c r="IH24" s="26"/>
      <c r="II24" s="26"/>
      <c r="IJ24" s="26"/>
      <c r="IK24" s="26"/>
      <c r="IL24" s="26"/>
      <c r="IM24" s="26"/>
      <c r="IN24" s="26"/>
      <c r="IO24" s="26"/>
      <c r="IP24" s="26"/>
      <c r="IQ24" s="26"/>
      <c r="IR24" s="26"/>
      <c r="IS24" s="26"/>
      <c r="IT24" s="26"/>
      <c r="IU24" s="26"/>
      <c r="IV24" s="26"/>
      <c r="IW24" s="26"/>
      <c r="IX24" s="26"/>
      <c r="IY24" s="26"/>
      <c r="IZ24" s="26"/>
      <c r="JA24" s="26"/>
      <c r="JB24" s="26"/>
      <c r="JC24" s="26"/>
      <c r="JD24" s="26"/>
      <c r="JE24" s="26"/>
      <c r="JF24" s="26"/>
      <c r="JG24" s="26"/>
      <c r="JH24" s="26"/>
      <c r="JI24" s="26"/>
      <c r="JJ24" s="26"/>
      <c r="JK24" s="26"/>
      <c r="JL24" s="26"/>
      <c r="JM24" s="26"/>
      <c r="JN24" s="26"/>
      <c r="JO24" s="26"/>
      <c r="JP24" s="26"/>
      <c r="JQ24" s="26"/>
      <c r="JR24" s="26"/>
      <c r="JS24" s="26"/>
      <c r="JT24" s="26"/>
      <c r="JU24" s="26"/>
      <c r="JV24" s="26"/>
      <c r="JW24" s="26"/>
      <c r="JX24" s="26"/>
      <c r="JY24" s="26"/>
      <c r="JZ24" s="26"/>
      <c r="KA24" s="26"/>
      <c r="KB24" s="26"/>
      <c r="KC24" s="26"/>
      <c r="KD24" s="26"/>
    </row>
    <row r="25" spans="1:290" s="17" customFormat="1" ht="18" x14ac:dyDescent="0.2">
      <c r="A25" s="80" t="s">
        <v>64</v>
      </c>
      <c r="B25" s="78" t="s">
        <v>31</v>
      </c>
      <c r="C25" s="88" t="s">
        <v>93</v>
      </c>
      <c r="D25" s="66"/>
      <c r="E25" s="73">
        <f>E24</f>
        <v>44694</v>
      </c>
      <c r="F25" s="68">
        <f>E25+3</f>
        <v>44697</v>
      </c>
      <c r="G25" s="69">
        <v>4</v>
      </c>
      <c r="H25" s="70">
        <v>0</v>
      </c>
      <c r="I25" s="71">
        <f t="shared" si="232"/>
        <v>2</v>
      </c>
      <c r="J25" s="22"/>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5"/>
      <c r="II25" s="25"/>
      <c r="IJ25" s="25"/>
      <c r="IK25" s="25"/>
      <c r="IL25" s="25"/>
      <c r="IM25" s="25"/>
      <c r="IN25" s="25"/>
      <c r="IO25" s="25"/>
      <c r="IP25" s="25"/>
      <c r="IQ25" s="25"/>
      <c r="IR25" s="25"/>
      <c r="IS25" s="25"/>
      <c r="IT25" s="25"/>
      <c r="IU25" s="25"/>
      <c r="IV25" s="25"/>
      <c r="IW25" s="25"/>
      <c r="IX25" s="25"/>
      <c r="IY25" s="25"/>
      <c r="IZ25" s="25"/>
      <c r="JA25" s="25"/>
      <c r="JB25" s="25"/>
      <c r="JC25" s="25"/>
      <c r="JD25" s="25"/>
      <c r="JE25" s="25"/>
      <c r="JF25" s="25"/>
      <c r="JG25" s="25"/>
      <c r="JH25" s="25"/>
      <c r="JI25" s="25"/>
      <c r="JJ25" s="25"/>
      <c r="JK25" s="25"/>
      <c r="JL25" s="25"/>
      <c r="JM25" s="25"/>
      <c r="JN25" s="25"/>
      <c r="JO25" s="25"/>
      <c r="JP25" s="25"/>
      <c r="JQ25" s="25"/>
      <c r="JR25" s="25"/>
      <c r="JS25" s="25"/>
      <c r="JT25" s="25"/>
      <c r="JU25" s="25"/>
      <c r="JV25" s="25"/>
      <c r="JW25" s="25"/>
      <c r="JX25" s="25"/>
      <c r="JY25" s="25"/>
      <c r="JZ25" s="25"/>
      <c r="KA25" s="25"/>
      <c r="KB25" s="25"/>
      <c r="KC25" s="25"/>
      <c r="KD25" s="25"/>
    </row>
    <row r="26" spans="1:290" s="17" customFormat="1" ht="18" x14ac:dyDescent="0.2">
      <c r="A26" s="80" t="s">
        <v>65</v>
      </c>
      <c r="B26" s="78" t="s">
        <v>35</v>
      </c>
      <c r="C26" s="88" t="s">
        <v>93</v>
      </c>
      <c r="D26" s="66"/>
      <c r="E26" s="73">
        <f>F25+1</f>
        <v>44698</v>
      </c>
      <c r="F26" s="68">
        <f t="shared" si="233"/>
        <v>44702</v>
      </c>
      <c r="G26" s="69">
        <v>5</v>
      </c>
      <c r="H26" s="70">
        <v>0</v>
      </c>
      <c r="I26" s="71">
        <f t="shared" si="232"/>
        <v>4</v>
      </c>
      <c r="J26" s="22"/>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5"/>
      <c r="IJ26" s="25"/>
      <c r="IK26" s="25"/>
      <c r="IL26" s="25"/>
      <c r="IM26" s="25"/>
      <c r="IN26" s="25"/>
      <c r="IO26" s="25"/>
      <c r="IP26" s="25"/>
      <c r="IQ26" s="25"/>
      <c r="IR26" s="25"/>
      <c r="IS26" s="25"/>
      <c r="IT26" s="25"/>
      <c r="IU26" s="25"/>
      <c r="IV26" s="25"/>
      <c r="IW26" s="25"/>
      <c r="IX26" s="25"/>
      <c r="IY26" s="25"/>
      <c r="IZ26" s="25"/>
      <c r="JA26" s="25"/>
      <c r="JB26" s="25"/>
      <c r="JC26" s="25"/>
      <c r="JD26" s="25"/>
      <c r="JE26" s="25"/>
      <c r="JF26" s="25"/>
      <c r="JG26" s="25"/>
      <c r="JH26" s="25"/>
      <c r="JI26" s="25"/>
      <c r="JJ26" s="25"/>
      <c r="JK26" s="25"/>
      <c r="JL26" s="25"/>
      <c r="JM26" s="25"/>
      <c r="JN26" s="25"/>
      <c r="JO26" s="25"/>
      <c r="JP26" s="25"/>
      <c r="JQ26" s="25"/>
      <c r="JR26" s="25"/>
      <c r="JS26" s="25"/>
      <c r="JT26" s="25"/>
      <c r="JU26" s="25"/>
      <c r="JV26" s="25"/>
      <c r="JW26" s="25"/>
      <c r="JX26" s="25"/>
      <c r="JY26" s="25"/>
      <c r="JZ26" s="25"/>
      <c r="KA26" s="25"/>
      <c r="KB26" s="25"/>
      <c r="KC26" s="25"/>
      <c r="KD26" s="25"/>
    </row>
    <row r="27" spans="1:290" s="17" customFormat="1" ht="25.5" x14ac:dyDescent="0.2">
      <c r="A27" s="80" t="s">
        <v>66</v>
      </c>
      <c r="B27" s="72" t="s">
        <v>32</v>
      </c>
      <c r="C27" s="88" t="s">
        <v>93</v>
      </c>
      <c r="D27" s="66"/>
      <c r="E27" s="73">
        <f>F26+1</f>
        <v>44703</v>
      </c>
      <c r="F27" s="68">
        <f t="shared" si="233"/>
        <v>44705</v>
      </c>
      <c r="G27" s="69">
        <v>3</v>
      </c>
      <c r="H27" s="70">
        <v>0</v>
      </c>
      <c r="I27" s="71">
        <f t="shared" si="232"/>
        <v>2</v>
      </c>
      <c r="J27" s="22"/>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5"/>
      <c r="II27" s="25"/>
      <c r="IJ27" s="25"/>
      <c r="IK27" s="25"/>
      <c r="IL27" s="25"/>
      <c r="IM27" s="25"/>
      <c r="IN27" s="25"/>
      <c r="IO27" s="25"/>
      <c r="IP27" s="25"/>
      <c r="IQ27" s="25"/>
      <c r="IR27" s="25"/>
      <c r="IS27" s="25"/>
      <c r="IT27" s="25"/>
      <c r="IU27" s="25"/>
      <c r="IV27" s="25"/>
      <c r="IW27" s="25"/>
      <c r="IX27" s="25"/>
      <c r="IY27" s="25"/>
      <c r="IZ27" s="25"/>
      <c r="JA27" s="25"/>
      <c r="JB27" s="25"/>
      <c r="JC27" s="25"/>
      <c r="JD27" s="25"/>
      <c r="JE27" s="25"/>
      <c r="JF27" s="25"/>
      <c r="JG27" s="25"/>
      <c r="JH27" s="25"/>
      <c r="JI27" s="25"/>
      <c r="JJ27" s="25"/>
      <c r="JK27" s="25"/>
      <c r="JL27" s="25"/>
      <c r="JM27" s="25"/>
      <c r="JN27" s="25"/>
      <c r="JO27" s="25"/>
      <c r="JP27" s="25"/>
      <c r="JQ27" s="25"/>
      <c r="JR27" s="25"/>
      <c r="JS27" s="25"/>
      <c r="JT27" s="25"/>
      <c r="JU27" s="25"/>
      <c r="JV27" s="25"/>
      <c r="JW27" s="25"/>
      <c r="JX27" s="25"/>
      <c r="JY27" s="25"/>
      <c r="JZ27" s="25"/>
      <c r="KA27" s="25"/>
      <c r="KB27" s="25"/>
      <c r="KC27" s="25"/>
      <c r="KD27" s="25"/>
    </row>
    <row r="28" spans="1:290" s="17" customFormat="1" ht="25.5" x14ac:dyDescent="0.2">
      <c r="A28" s="80" t="s">
        <v>67</v>
      </c>
      <c r="B28" s="78" t="s">
        <v>33</v>
      </c>
      <c r="C28" s="88" t="s">
        <v>89</v>
      </c>
      <c r="D28" s="66"/>
      <c r="E28" s="73">
        <f>F27+1</f>
        <v>44706</v>
      </c>
      <c r="F28" s="68">
        <f t="shared" si="233"/>
        <v>44708</v>
      </c>
      <c r="G28" s="69">
        <v>3</v>
      </c>
      <c r="H28" s="70">
        <v>0</v>
      </c>
      <c r="I28" s="71">
        <f t="shared" si="232"/>
        <v>3</v>
      </c>
      <c r="J28" s="22"/>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c r="CV28" s="25"/>
      <c r="CW28" s="25"/>
      <c r="CX28" s="25"/>
      <c r="CY28" s="25"/>
      <c r="CZ28" s="25"/>
      <c r="DA28" s="25"/>
      <c r="DB28" s="25"/>
      <c r="DC28" s="25"/>
      <c r="DD28" s="25"/>
      <c r="DE28" s="25"/>
      <c r="DF28" s="25"/>
      <c r="DG28" s="25"/>
      <c r="DH28" s="25"/>
      <c r="DI28" s="25"/>
      <c r="DJ28" s="25"/>
      <c r="DK28" s="25"/>
      <c r="DL28" s="25"/>
      <c r="DM28" s="25"/>
      <c r="DN28" s="25"/>
      <c r="DO28" s="25"/>
      <c r="DP28" s="25"/>
      <c r="DQ28" s="25"/>
      <c r="DR28" s="25"/>
      <c r="DS28" s="25"/>
      <c r="DT28" s="25"/>
      <c r="DU28" s="25"/>
      <c r="DV28" s="25"/>
      <c r="DW28" s="25"/>
      <c r="DX28" s="25"/>
      <c r="DY28" s="25"/>
      <c r="DZ28" s="25"/>
      <c r="EA28" s="25"/>
      <c r="EB28" s="25"/>
      <c r="EC28" s="25"/>
      <c r="ED28" s="25"/>
      <c r="EE28" s="25"/>
      <c r="EF28" s="25"/>
      <c r="EG28" s="25"/>
      <c r="EH28" s="25"/>
      <c r="EI28" s="25"/>
      <c r="EJ28" s="25"/>
      <c r="EK28" s="25"/>
      <c r="EL28" s="25"/>
      <c r="EM28" s="25"/>
      <c r="EN28" s="25"/>
      <c r="EO28" s="25"/>
      <c r="EP28" s="25"/>
      <c r="EQ28" s="25"/>
      <c r="ER28" s="25"/>
      <c r="ES28" s="25"/>
      <c r="ET28" s="25"/>
      <c r="EU28" s="25"/>
      <c r="EV28" s="25"/>
      <c r="EW28" s="25"/>
      <c r="EX28" s="25"/>
      <c r="EY28" s="25"/>
      <c r="EZ28" s="25"/>
      <c r="FA28" s="25"/>
      <c r="FB28" s="25"/>
      <c r="FC28" s="25"/>
      <c r="FD28" s="25"/>
      <c r="FE28" s="25"/>
      <c r="FF28" s="25"/>
      <c r="FG28" s="25"/>
      <c r="FH28" s="25"/>
      <c r="FI28" s="25"/>
      <c r="FJ28" s="25"/>
      <c r="FK28" s="25"/>
      <c r="FL28" s="25"/>
      <c r="FM28" s="25"/>
      <c r="FN28" s="25"/>
      <c r="FO28" s="25"/>
      <c r="FP28" s="25"/>
      <c r="FQ28" s="25"/>
      <c r="FR28" s="25"/>
      <c r="FS28" s="25"/>
      <c r="FT28" s="25"/>
      <c r="FU28" s="25"/>
      <c r="FV28" s="25"/>
      <c r="FW28" s="25"/>
      <c r="FX28" s="25"/>
      <c r="FY28" s="25"/>
      <c r="FZ28" s="25"/>
      <c r="GA28" s="25"/>
      <c r="GB28" s="25"/>
      <c r="GC28" s="25"/>
      <c r="GD28" s="25"/>
      <c r="GE28" s="25"/>
      <c r="GF28" s="25"/>
      <c r="GG28" s="25"/>
      <c r="GH28" s="25"/>
      <c r="GI28" s="25"/>
      <c r="GJ28" s="25"/>
      <c r="GK28" s="25"/>
      <c r="GL28" s="25"/>
      <c r="GM28" s="25"/>
      <c r="GN28" s="25"/>
      <c r="GO28" s="25"/>
      <c r="GP28" s="25"/>
      <c r="GQ28" s="25"/>
      <c r="GR28" s="25"/>
      <c r="GS28" s="25"/>
      <c r="GT28" s="25"/>
      <c r="GU28" s="25"/>
      <c r="GV28" s="25"/>
      <c r="GW28" s="25"/>
      <c r="GX28" s="25"/>
      <c r="GY28" s="25"/>
      <c r="GZ28" s="25"/>
      <c r="HA28" s="25"/>
      <c r="HB28" s="25"/>
      <c r="HC28" s="25"/>
      <c r="HD28" s="25"/>
      <c r="HE28" s="25"/>
      <c r="HF28" s="25"/>
      <c r="HG28" s="25"/>
      <c r="HH28" s="25"/>
      <c r="HI28" s="25"/>
      <c r="HJ28" s="25"/>
      <c r="HK28" s="25"/>
      <c r="HL28" s="25"/>
      <c r="HM28" s="25"/>
      <c r="HN28" s="25"/>
      <c r="HO28" s="25"/>
      <c r="HP28" s="25"/>
      <c r="HQ28" s="25"/>
      <c r="HR28" s="25"/>
      <c r="HS28" s="25"/>
      <c r="HT28" s="25"/>
      <c r="HU28" s="25"/>
      <c r="HV28" s="25"/>
      <c r="HW28" s="25"/>
      <c r="HX28" s="25"/>
      <c r="HY28" s="25"/>
      <c r="HZ28" s="25"/>
      <c r="IA28" s="25"/>
      <c r="IB28" s="25"/>
      <c r="IC28" s="25"/>
      <c r="ID28" s="25"/>
      <c r="IE28" s="25"/>
      <c r="IF28" s="25"/>
      <c r="IG28" s="25"/>
      <c r="IH28" s="25"/>
      <c r="II28" s="25"/>
      <c r="IJ28" s="25"/>
      <c r="IK28" s="25"/>
      <c r="IL28" s="25"/>
      <c r="IM28" s="25"/>
      <c r="IN28" s="25"/>
      <c r="IO28" s="25"/>
      <c r="IP28" s="25"/>
      <c r="IQ28" s="25"/>
      <c r="IR28" s="25"/>
      <c r="IS28" s="25"/>
      <c r="IT28" s="25"/>
      <c r="IU28" s="25"/>
      <c r="IV28" s="25"/>
      <c r="IW28" s="25"/>
      <c r="IX28" s="25"/>
      <c r="IY28" s="25"/>
      <c r="IZ28" s="25"/>
      <c r="JA28" s="25"/>
      <c r="JB28" s="25"/>
      <c r="JC28" s="25"/>
      <c r="JD28" s="25"/>
      <c r="JE28" s="25"/>
      <c r="JF28" s="25"/>
      <c r="JG28" s="25"/>
      <c r="JH28" s="25"/>
      <c r="JI28" s="25"/>
      <c r="JJ28" s="25"/>
      <c r="JK28" s="25"/>
      <c r="JL28" s="25"/>
      <c r="JM28" s="25"/>
      <c r="JN28" s="25"/>
      <c r="JO28" s="25"/>
      <c r="JP28" s="25"/>
      <c r="JQ28" s="25"/>
      <c r="JR28" s="25"/>
      <c r="JS28" s="25"/>
      <c r="JT28" s="25"/>
      <c r="JU28" s="25"/>
      <c r="JV28" s="25"/>
      <c r="JW28" s="25"/>
      <c r="JX28" s="25"/>
      <c r="JY28" s="25"/>
      <c r="JZ28" s="25"/>
      <c r="KA28" s="25"/>
      <c r="KB28" s="25"/>
      <c r="KC28" s="25"/>
      <c r="KD28" s="25"/>
    </row>
    <row r="29" spans="1:290" s="17" customFormat="1" ht="25.5" x14ac:dyDescent="0.2">
      <c r="A29" s="80" t="s">
        <v>68</v>
      </c>
      <c r="B29" s="78" t="s">
        <v>34</v>
      </c>
      <c r="C29" s="88" t="s">
        <v>87</v>
      </c>
      <c r="D29" s="66"/>
      <c r="E29" s="73">
        <f>F28+1</f>
        <v>44709</v>
      </c>
      <c r="F29" s="68">
        <f t="shared" si="233"/>
        <v>44711</v>
      </c>
      <c r="G29" s="69">
        <v>3</v>
      </c>
      <c r="H29" s="70">
        <v>0</v>
      </c>
      <c r="I29" s="71">
        <f t="shared" si="232"/>
        <v>1</v>
      </c>
      <c r="J29" s="22"/>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c r="CY29" s="25"/>
      <c r="CZ29" s="25"/>
      <c r="DA29" s="25"/>
      <c r="DB29" s="25"/>
      <c r="DC29" s="25"/>
      <c r="DD29" s="25"/>
      <c r="DE29" s="25"/>
      <c r="DF29" s="25"/>
      <c r="DG29" s="25"/>
      <c r="DH29" s="25"/>
      <c r="DI29" s="25"/>
      <c r="DJ29" s="25"/>
      <c r="DK29" s="25"/>
      <c r="DL29" s="25"/>
      <c r="DM29" s="25"/>
      <c r="DN29" s="25"/>
      <c r="DO29" s="25"/>
      <c r="DP29" s="25"/>
      <c r="DQ29" s="25"/>
      <c r="DR29" s="25"/>
      <c r="DS29" s="25"/>
      <c r="DT29" s="25"/>
      <c r="DU29" s="25"/>
      <c r="DV29" s="25"/>
      <c r="DW29" s="25"/>
      <c r="DX29" s="25"/>
      <c r="DY29" s="25"/>
      <c r="DZ29" s="25"/>
      <c r="EA29" s="25"/>
      <c r="EB29" s="25"/>
      <c r="EC29" s="25"/>
      <c r="ED29" s="25"/>
      <c r="EE29" s="25"/>
      <c r="EF29" s="25"/>
      <c r="EG29" s="25"/>
      <c r="EH29" s="25"/>
      <c r="EI29" s="25"/>
      <c r="EJ29" s="25"/>
      <c r="EK29" s="25"/>
      <c r="EL29" s="25"/>
      <c r="EM29" s="25"/>
      <c r="EN29" s="25"/>
      <c r="EO29" s="25"/>
      <c r="EP29" s="25"/>
      <c r="EQ29" s="25"/>
      <c r="ER29" s="25"/>
      <c r="ES29" s="25"/>
      <c r="ET29" s="25"/>
      <c r="EU29" s="25"/>
      <c r="EV29" s="25"/>
      <c r="EW29" s="25"/>
      <c r="EX29" s="25"/>
      <c r="EY29" s="25"/>
      <c r="EZ29" s="25"/>
      <c r="FA29" s="25"/>
      <c r="FB29" s="25"/>
      <c r="FC29" s="25"/>
      <c r="FD29" s="25"/>
      <c r="FE29" s="25"/>
      <c r="FF29" s="25"/>
      <c r="FG29" s="25"/>
      <c r="FH29" s="25"/>
      <c r="FI29" s="25"/>
      <c r="FJ29" s="25"/>
      <c r="FK29" s="25"/>
      <c r="FL29" s="25"/>
      <c r="FM29" s="25"/>
      <c r="FN29" s="25"/>
      <c r="FO29" s="25"/>
      <c r="FP29" s="25"/>
      <c r="FQ29" s="25"/>
      <c r="FR29" s="25"/>
      <c r="FS29" s="25"/>
      <c r="FT29" s="25"/>
      <c r="FU29" s="25"/>
      <c r="FV29" s="25"/>
      <c r="FW29" s="25"/>
      <c r="FX29" s="25"/>
      <c r="FY29" s="25"/>
      <c r="FZ29" s="25"/>
      <c r="GA29" s="25"/>
      <c r="GB29" s="25"/>
      <c r="GC29" s="25"/>
      <c r="GD29" s="25"/>
      <c r="GE29" s="25"/>
      <c r="GF29" s="25"/>
      <c r="GG29" s="25"/>
      <c r="GH29" s="25"/>
      <c r="GI29" s="25"/>
      <c r="GJ29" s="25"/>
      <c r="GK29" s="25"/>
      <c r="GL29" s="25"/>
      <c r="GM29" s="25"/>
      <c r="GN29" s="25"/>
      <c r="GO29" s="25"/>
      <c r="GP29" s="25"/>
      <c r="GQ29" s="25"/>
      <c r="GR29" s="25"/>
      <c r="GS29" s="25"/>
      <c r="GT29" s="25"/>
      <c r="GU29" s="25"/>
      <c r="GV29" s="25"/>
      <c r="GW29" s="25"/>
      <c r="GX29" s="25"/>
      <c r="GY29" s="25"/>
      <c r="GZ29" s="25"/>
      <c r="HA29" s="25"/>
      <c r="HB29" s="25"/>
      <c r="HC29" s="25"/>
      <c r="HD29" s="25"/>
      <c r="HE29" s="25"/>
      <c r="HF29" s="25"/>
      <c r="HG29" s="25"/>
      <c r="HH29" s="25"/>
      <c r="HI29" s="25"/>
      <c r="HJ29" s="25"/>
      <c r="HK29" s="25"/>
      <c r="HL29" s="25"/>
      <c r="HM29" s="25"/>
      <c r="HN29" s="25"/>
      <c r="HO29" s="25"/>
      <c r="HP29" s="25"/>
      <c r="HQ29" s="25"/>
      <c r="HR29" s="25"/>
      <c r="HS29" s="25"/>
      <c r="HT29" s="25"/>
      <c r="HU29" s="25"/>
      <c r="HV29" s="25"/>
      <c r="HW29" s="25"/>
      <c r="HX29" s="25"/>
      <c r="HY29" s="25"/>
      <c r="HZ29" s="25"/>
      <c r="IA29" s="25"/>
      <c r="IB29" s="25"/>
      <c r="IC29" s="25"/>
      <c r="ID29" s="25"/>
      <c r="IE29" s="25"/>
      <c r="IF29" s="25"/>
      <c r="IG29" s="25"/>
      <c r="IH29" s="25"/>
      <c r="II29" s="25"/>
      <c r="IJ29" s="25"/>
      <c r="IK29" s="25"/>
      <c r="IL29" s="25"/>
      <c r="IM29" s="25"/>
      <c r="IN29" s="25"/>
      <c r="IO29" s="25"/>
      <c r="IP29" s="25"/>
      <c r="IQ29" s="25"/>
      <c r="IR29" s="25"/>
      <c r="IS29" s="25"/>
      <c r="IT29" s="25"/>
      <c r="IU29" s="25"/>
      <c r="IV29" s="25"/>
      <c r="IW29" s="25"/>
      <c r="IX29" s="25"/>
      <c r="IY29" s="25"/>
      <c r="IZ29" s="25"/>
      <c r="JA29" s="25"/>
      <c r="JB29" s="25"/>
      <c r="JC29" s="25"/>
      <c r="JD29" s="25"/>
      <c r="JE29" s="25"/>
      <c r="JF29" s="25"/>
      <c r="JG29" s="25"/>
      <c r="JH29" s="25"/>
      <c r="JI29" s="25"/>
      <c r="JJ29" s="25"/>
      <c r="JK29" s="25"/>
      <c r="JL29" s="25"/>
      <c r="JM29" s="25"/>
      <c r="JN29" s="25"/>
      <c r="JO29" s="25"/>
      <c r="JP29" s="25"/>
      <c r="JQ29" s="25"/>
      <c r="JR29" s="25"/>
      <c r="JS29" s="25"/>
      <c r="JT29" s="25"/>
      <c r="JU29" s="25"/>
      <c r="JV29" s="25"/>
      <c r="JW29" s="25"/>
      <c r="JX29" s="25"/>
      <c r="JY29" s="25"/>
      <c r="JZ29" s="25"/>
      <c r="KA29" s="25"/>
      <c r="KB29" s="25"/>
      <c r="KC29" s="25"/>
      <c r="KD29" s="25"/>
    </row>
    <row r="30" spans="1:290" s="17" customFormat="1" ht="16.5" customHeight="1" x14ac:dyDescent="0.2">
      <c r="A30" s="80" t="s">
        <v>69</v>
      </c>
      <c r="B30" s="43" t="s">
        <v>37</v>
      </c>
      <c r="C30" s="89" t="s">
        <v>85</v>
      </c>
      <c r="D30" s="66"/>
      <c r="E30" s="73">
        <f>E28</f>
        <v>44706</v>
      </c>
      <c r="F30" s="68">
        <f t="shared" si="233"/>
        <v>44708</v>
      </c>
      <c r="G30" s="69">
        <v>3</v>
      </c>
      <c r="H30" s="70">
        <v>0</v>
      </c>
      <c r="I30" s="71"/>
      <c r="J30" s="40"/>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c r="CV30" s="25"/>
      <c r="CW30" s="25"/>
      <c r="CX30" s="25"/>
      <c r="CY30" s="25"/>
      <c r="CZ30" s="25"/>
      <c r="DA30" s="25"/>
      <c r="DB30" s="25"/>
      <c r="DC30" s="25"/>
      <c r="DD30" s="25"/>
      <c r="DE30" s="25"/>
      <c r="DF30" s="25"/>
      <c r="DG30" s="25"/>
      <c r="DH30" s="25"/>
      <c r="DI30" s="25"/>
      <c r="DJ30" s="25"/>
      <c r="DK30" s="25"/>
      <c r="DL30" s="25"/>
      <c r="DM30" s="25"/>
      <c r="DN30" s="25"/>
      <c r="DO30" s="25"/>
      <c r="DP30" s="25"/>
      <c r="DQ30" s="25"/>
      <c r="DR30" s="25"/>
      <c r="DS30" s="25"/>
      <c r="DT30" s="25"/>
      <c r="DU30" s="25"/>
      <c r="DV30" s="25"/>
      <c r="DW30" s="25"/>
      <c r="DX30" s="25"/>
      <c r="DY30" s="25"/>
      <c r="DZ30" s="25"/>
      <c r="EA30" s="25"/>
      <c r="EB30" s="25"/>
      <c r="EC30" s="25"/>
      <c r="ED30" s="25"/>
      <c r="EE30" s="25"/>
      <c r="EF30" s="25"/>
      <c r="EG30" s="25"/>
      <c r="EH30" s="25"/>
      <c r="EI30" s="25"/>
      <c r="EJ30" s="25"/>
      <c r="EK30" s="25"/>
      <c r="EL30" s="25"/>
      <c r="EM30" s="25"/>
      <c r="EN30" s="25"/>
      <c r="EO30" s="25"/>
      <c r="EP30" s="25"/>
      <c r="EQ30" s="25"/>
      <c r="ER30" s="25"/>
      <c r="ES30" s="25"/>
      <c r="ET30" s="25"/>
      <c r="EU30" s="25"/>
      <c r="EV30" s="25"/>
      <c r="EW30" s="25"/>
      <c r="EX30" s="25"/>
      <c r="EY30" s="25"/>
      <c r="EZ30" s="25"/>
      <c r="FA30" s="25"/>
      <c r="FB30" s="25"/>
      <c r="FC30" s="25"/>
      <c r="FD30" s="25"/>
      <c r="FE30" s="25"/>
      <c r="FF30" s="25"/>
      <c r="FG30" s="25"/>
      <c r="FH30" s="25"/>
      <c r="FI30" s="25"/>
      <c r="FJ30" s="25"/>
      <c r="FK30" s="25"/>
      <c r="FL30" s="25"/>
      <c r="FM30" s="25"/>
      <c r="FN30" s="25"/>
      <c r="FO30" s="25"/>
      <c r="FP30" s="25"/>
      <c r="FQ30" s="25"/>
      <c r="FR30" s="25"/>
      <c r="FS30" s="25"/>
      <c r="FT30" s="25"/>
      <c r="FU30" s="25"/>
      <c r="FV30" s="25"/>
      <c r="FW30" s="25"/>
      <c r="FX30" s="25"/>
      <c r="FY30" s="25"/>
      <c r="FZ30" s="25"/>
      <c r="GA30" s="25"/>
      <c r="GB30" s="25"/>
      <c r="GC30" s="25"/>
      <c r="GD30" s="25"/>
      <c r="GE30" s="25"/>
      <c r="GF30" s="25"/>
      <c r="GG30" s="25"/>
      <c r="GH30" s="25"/>
      <c r="GI30" s="25"/>
      <c r="GJ30" s="25"/>
      <c r="GK30" s="25"/>
      <c r="GL30" s="25"/>
      <c r="GM30" s="25"/>
      <c r="GN30" s="25"/>
      <c r="GO30" s="25"/>
      <c r="GP30" s="25"/>
      <c r="GQ30" s="25"/>
      <c r="GR30" s="25"/>
      <c r="GS30" s="25"/>
      <c r="GT30" s="25"/>
      <c r="GU30" s="25"/>
      <c r="GV30" s="25"/>
      <c r="GW30" s="25"/>
      <c r="GX30" s="25"/>
      <c r="GY30" s="25"/>
      <c r="GZ30" s="25"/>
      <c r="HA30" s="25"/>
      <c r="HB30" s="25"/>
      <c r="HC30" s="25"/>
      <c r="HD30" s="25"/>
      <c r="HE30" s="25"/>
      <c r="HF30" s="25"/>
      <c r="HG30" s="25"/>
      <c r="HH30" s="25"/>
      <c r="HI30" s="25"/>
      <c r="HJ30" s="25"/>
      <c r="HK30" s="25"/>
      <c r="HL30" s="25"/>
      <c r="HM30" s="25"/>
      <c r="HN30" s="25"/>
      <c r="HO30" s="25"/>
      <c r="HP30" s="25"/>
      <c r="HQ30" s="25"/>
      <c r="HR30" s="25"/>
      <c r="HS30" s="25"/>
      <c r="HT30" s="25"/>
      <c r="HU30" s="25"/>
      <c r="HV30" s="25"/>
      <c r="HW30" s="25"/>
      <c r="HX30" s="25"/>
      <c r="HY30" s="25"/>
      <c r="HZ30" s="25"/>
      <c r="IA30" s="25"/>
      <c r="IB30" s="25"/>
      <c r="IC30" s="25"/>
      <c r="ID30" s="25"/>
      <c r="IE30" s="25"/>
      <c r="IF30" s="25"/>
      <c r="IG30" s="25"/>
      <c r="IH30" s="25"/>
      <c r="II30" s="25"/>
      <c r="IJ30" s="25"/>
      <c r="IK30" s="25"/>
      <c r="IL30" s="25"/>
      <c r="IM30" s="25"/>
      <c r="IN30" s="25"/>
      <c r="IO30" s="25"/>
      <c r="IP30" s="25"/>
      <c r="IQ30" s="25"/>
      <c r="IR30" s="25"/>
      <c r="IS30" s="25"/>
      <c r="IT30" s="25"/>
      <c r="IU30" s="25"/>
      <c r="IV30" s="25"/>
      <c r="IW30" s="25"/>
      <c r="IX30" s="25"/>
      <c r="IY30" s="25"/>
      <c r="IZ30" s="25"/>
      <c r="JA30" s="25"/>
      <c r="JB30" s="25"/>
      <c r="JC30" s="25"/>
      <c r="JD30" s="25"/>
      <c r="JE30" s="25"/>
      <c r="JF30" s="25"/>
      <c r="JG30" s="25"/>
      <c r="JH30" s="25"/>
      <c r="JI30" s="25"/>
      <c r="JJ30" s="25"/>
      <c r="JK30" s="25"/>
      <c r="JL30" s="25"/>
      <c r="JM30" s="25"/>
      <c r="JN30" s="25"/>
      <c r="JO30" s="25"/>
      <c r="JP30" s="25"/>
      <c r="JQ30" s="25"/>
      <c r="JR30" s="25"/>
      <c r="JS30" s="25"/>
      <c r="JT30" s="25"/>
      <c r="JU30" s="25"/>
      <c r="JV30" s="25"/>
      <c r="JW30" s="25"/>
      <c r="JX30" s="25"/>
      <c r="JY30" s="25"/>
      <c r="JZ30" s="25"/>
      <c r="KA30" s="25"/>
      <c r="KB30" s="25"/>
      <c r="KC30" s="25"/>
      <c r="KD30" s="25"/>
    </row>
    <row r="31" spans="1:290" s="16" customFormat="1" ht="28.5" x14ac:dyDescent="0.2">
      <c r="A31" s="54">
        <v>4</v>
      </c>
      <c r="B31" s="79" t="s">
        <v>26</v>
      </c>
      <c r="C31" s="87" t="s">
        <v>93</v>
      </c>
      <c r="D31" s="57"/>
      <c r="E31" s="59"/>
      <c r="F31" s="59" t="str">
        <f t="shared" si="233"/>
        <v xml:space="preserve"> - </v>
      </c>
      <c r="G31" s="60"/>
      <c r="H31" s="61"/>
      <c r="I31" s="62" t="str">
        <f t="shared" si="232"/>
        <v xml:space="preserve"> - </v>
      </c>
      <c r="J31" s="23"/>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c r="DM31" s="26"/>
      <c r="DN31" s="26"/>
      <c r="DO31" s="26"/>
      <c r="DP31" s="26"/>
      <c r="DQ31" s="26"/>
      <c r="DR31" s="26"/>
      <c r="DS31" s="26"/>
      <c r="DT31" s="26"/>
      <c r="DU31" s="26"/>
      <c r="DV31" s="26"/>
      <c r="DW31" s="26"/>
      <c r="DX31" s="26"/>
      <c r="DY31" s="26"/>
      <c r="DZ31" s="26"/>
      <c r="EA31" s="26"/>
      <c r="EB31" s="26"/>
      <c r="EC31" s="26"/>
      <c r="ED31" s="26"/>
      <c r="EE31" s="26"/>
      <c r="EF31" s="26"/>
      <c r="EG31" s="26"/>
      <c r="EH31" s="26"/>
      <c r="EI31" s="26"/>
      <c r="EJ31" s="26"/>
      <c r="EK31" s="26"/>
      <c r="EL31" s="26"/>
      <c r="EM31" s="26"/>
      <c r="EN31" s="26"/>
      <c r="EO31" s="26"/>
      <c r="EP31" s="26"/>
      <c r="EQ31" s="26"/>
      <c r="ER31" s="26"/>
      <c r="ES31" s="26"/>
      <c r="ET31" s="26"/>
      <c r="EU31" s="26"/>
      <c r="EV31" s="26"/>
      <c r="EW31" s="26"/>
      <c r="EX31" s="26"/>
      <c r="EY31" s="26"/>
      <c r="EZ31" s="26"/>
      <c r="FA31" s="26"/>
      <c r="FB31" s="26"/>
      <c r="FC31" s="26"/>
      <c r="FD31" s="26"/>
      <c r="FE31" s="26"/>
      <c r="FF31" s="26"/>
      <c r="FG31" s="26"/>
      <c r="FH31" s="26"/>
      <c r="FI31" s="26"/>
      <c r="FJ31" s="26"/>
      <c r="FK31" s="26"/>
      <c r="FL31" s="26"/>
      <c r="FM31" s="26"/>
      <c r="FN31" s="26"/>
      <c r="FO31" s="26"/>
      <c r="FP31" s="26"/>
      <c r="FQ31" s="26"/>
      <c r="FR31" s="26"/>
      <c r="FS31" s="26"/>
      <c r="FT31" s="26"/>
      <c r="FU31" s="26"/>
      <c r="FV31" s="26"/>
      <c r="FW31" s="26"/>
      <c r="FX31" s="26"/>
      <c r="FY31" s="26"/>
      <c r="FZ31" s="26"/>
      <c r="GA31" s="26"/>
      <c r="GB31" s="26"/>
      <c r="GC31" s="26"/>
      <c r="GD31" s="26"/>
      <c r="GE31" s="26"/>
      <c r="GF31" s="26"/>
      <c r="GG31" s="26"/>
      <c r="GH31" s="26"/>
      <c r="GI31" s="26"/>
      <c r="GJ31" s="26"/>
      <c r="GK31" s="26"/>
      <c r="GL31" s="26"/>
      <c r="GM31" s="26"/>
      <c r="GN31" s="26"/>
      <c r="GO31" s="26"/>
      <c r="GP31" s="26"/>
      <c r="GQ31" s="26"/>
      <c r="GR31" s="26"/>
      <c r="GS31" s="26"/>
      <c r="GT31" s="26"/>
      <c r="GU31" s="26"/>
      <c r="GV31" s="26"/>
      <c r="GW31" s="26"/>
      <c r="GX31" s="26"/>
      <c r="GY31" s="26"/>
      <c r="GZ31" s="26"/>
      <c r="HA31" s="26"/>
      <c r="HB31" s="26"/>
      <c r="HC31" s="26"/>
      <c r="HD31" s="26"/>
      <c r="HE31" s="26"/>
      <c r="HF31" s="26"/>
      <c r="HG31" s="26"/>
      <c r="HH31" s="26"/>
      <c r="HI31" s="26"/>
      <c r="HJ31" s="26"/>
      <c r="HK31" s="26"/>
      <c r="HL31" s="26"/>
      <c r="HM31" s="26"/>
      <c r="HN31" s="26"/>
      <c r="HO31" s="26"/>
      <c r="HP31" s="26"/>
      <c r="HQ31" s="26"/>
      <c r="HR31" s="26"/>
      <c r="HS31" s="26"/>
      <c r="HT31" s="26"/>
      <c r="HU31" s="26"/>
      <c r="HV31" s="26"/>
      <c r="HW31" s="26"/>
      <c r="HX31" s="26"/>
      <c r="HY31" s="26"/>
      <c r="HZ31" s="26"/>
      <c r="IA31" s="26"/>
      <c r="IB31" s="26"/>
      <c r="IC31" s="26"/>
      <c r="ID31" s="26"/>
      <c r="IE31" s="26"/>
      <c r="IF31" s="26"/>
      <c r="IG31" s="26"/>
      <c r="IH31" s="26"/>
      <c r="II31" s="26"/>
      <c r="IJ31" s="26"/>
      <c r="IK31" s="26"/>
      <c r="IL31" s="26"/>
      <c r="IM31" s="26"/>
      <c r="IN31" s="26"/>
      <c r="IO31" s="26"/>
      <c r="IP31" s="26"/>
      <c r="IQ31" s="26"/>
      <c r="IR31" s="26"/>
      <c r="IS31" s="26"/>
      <c r="IT31" s="26"/>
      <c r="IU31" s="26"/>
      <c r="IV31" s="26"/>
      <c r="IW31" s="26"/>
      <c r="IX31" s="26"/>
      <c r="IY31" s="26"/>
      <c r="IZ31" s="26"/>
      <c r="JA31" s="26"/>
      <c r="JB31" s="26"/>
      <c r="JC31" s="26"/>
      <c r="JD31" s="26"/>
      <c r="JE31" s="26"/>
      <c r="JF31" s="26"/>
      <c r="JG31" s="26"/>
      <c r="JH31" s="26"/>
      <c r="JI31" s="26"/>
      <c r="JJ31" s="26"/>
      <c r="JK31" s="26"/>
      <c r="JL31" s="26"/>
      <c r="JM31" s="26"/>
      <c r="JN31" s="26"/>
      <c r="JO31" s="26"/>
      <c r="JP31" s="26"/>
      <c r="JQ31" s="26"/>
      <c r="JR31" s="26"/>
      <c r="JS31" s="26"/>
      <c r="JT31" s="26"/>
      <c r="JU31" s="26"/>
      <c r="JV31" s="26"/>
      <c r="JW31" s="26"/>
      <c r="JX31" s="26"/>
      <c r="JY31" s="26"/>
      <c r="JZ31" s="26"/>
      <c r="KA31" s="26"/>
      <c r="KB31" s="26"/>
      <c r="KC31" s="26"/>
      <c r="KD31" s="26"/>
    </row>
    <row r="32" spans="1:290" s="17" customFormat="1" ht="47.25" x14ac:dyDescent="0.2">
      <c r="A32" s="80" t="s">
        <v>70</v>
      </c>
      <c r="B32" s="44" t="s">
        <v>38</v>
      </c>
      <c r="C32" s="88" t="s">
        <v>93</v>
      </c>
      <c r="D32" s="66"/>
      <c r="E32" s="73">
        <v>43129</v>
      </c>
      <c r="F32" s="68">
        <f t="shared" si="233"/>
        <v>43129</v>
      </c>
      <c r="G32" s="69">
        <v>1</v>
      </c>
      <c r="H32" s="70">
        <v>0</v>
      </c>
      <c r="I32" s="71">
        <f t="shared" si="232"/>
        <v>1</v>
      </c>
      <c r="J32" s="22"/>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c r="IQ32" s="25"/>
      <c r="IR32" s="25"/>
      <c r="IS32" s="25"/>
      <c r="IT32" s="25"/>
      <c r="IU32" s="25"/>
      <c r="IV32" s="25"/>
      <c r="IW32" s="25"/>
      <c r="IX32" s="25"/>
      <c r="IY32" s="25"/>
      <c r="IZ32" s="25"/>
      <c r="JA32" s="25"/>
      <c r="JB32" s="25"/>
      <c r="JC32" s="25"/>
      <c r="JD32" s="25"/>
      <c r="JE32" s="25"/>
      <c r="JF32" s="25"/>
      <c r="JG32" s="25"/>
      <c r="JH32" s="25"/>
      <c r="JI32" s="25"/>
      <c r="JJ32" s="25"/>
      <c r="JK32" s="25"/>
      <c r="JL32" s="25"/>
      <c r="JM32" s="25"/>
      <c r="JN32" s="25"/>
      <c r="JO32" s="25"/>
      <c r="JP32" s="25"/>
      <c r="JQ32" s="25"/>
      <c r="JR32" s="25"/>
      <c r="JS32" s="25"/>
      <c r="JT32" s="25"/>
      <c r="JU32" s="25"/>
      <c r="JV32" s="25"/>
      <c r="JW32" s="25"/>
      <c r="JX32" s="25"/>
      <c r="JY32" s="25"/>
      <c r="JZ32" s="25"/>
      <c r="KA32" s="25"/>
      <c r="KB32" s="25"/>
      <c r="KC32" s="25"/>
      <c r="KD32" s="25"/>
    </row>
    <row r="33" spans="1:290" s="17" customFormat="1" ht="18" x14ac:dyDescent="0.25">
      <c r="A33" s="80" t="s">
        <v>71</v>
      </c>
      <c r="B33" s="42" t="s">
        <v>39</v>
      </c>
      <c r="C33" s="65"/>
      <c r="D33" s="66"/>
      <c r="E33" s="73">
        <v>43130</v>
      </c>
      <c r="F33" s="68">
        <f t="shared" si="233"/>
        <v>43130</v>
      </c>
      <c r="G33" s="69">
        <v>1</v>
      </c>
      <c r="H33" s="70">
        <v>0</v>
      </c>
      <c r="I33" s="71">
        <f t="shared" si="232"/>
        <v>1</v>
      </c>
      <c r="J33" s="22"/>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c r="IQ33" s="25"/>
      <c r="IR33" s="25"/>
      <c r="IS33" s="25"/>
      <c r="IT33" s="25"/>
      <c r="IU33" s="25"/>
      <c r="IV33" s="25"/>
      <c r="IW33" s="25"/>
      <c r="IX33" s="25"/>
      <c r="IY33" s="25"/>
      <c r="IZ33" s="25"/>
      <c r="JA33" s="25"/>
      <c r="JB33" s="25"/>
      <c r="JC33" s="25"/>
      <c r="JD33" s="25"/>
      <c r="JE33" s="25"/>
      <c r="JF33" s="25"/>
      <c r="JG33" s="25"/>
      <c r="JH33" s="25"/>
      <c r="JI33" s="25"/>
      <c r="JJ33" s="25"/>
      <c r="JK33" s="25"/>
      <c r="JL33" s="25"/>
      <c r="JM33" s="25"/>
      <c r="JN33" s="25"/>
      <c r="JO33" s="25"/>
      <c r="JP33" s="25"/>
      <c r="JQ33" s="25"/>
      <c r="JR33" s="25"/>
      <c r="JS33" s="25"/>
      <c r="JT33" s="25"/>
      <c r="JU33" s="25"/>
      <c r="JV33" s="25"/>
      <c r="JW33" s="25"/>
      <c r="JX33" s="25"/>
      <c r="JY33" s="25"/>
      <c r="JZ33" s="25"/>
      <c r="KA33" s="25"/>
      <c r="KB33" s="25"/>
      <c r="KC33" s="25"/>
      <c r="KD33" s="25"/>
    </row>
    <row r="34" spans="1:290" s="17" customFormat="1" ht="18" x14ac:dyDescent="0.25">
      <c r="A34" s="80" t="s">
        <v>72</v>
      </c>
      <c r="B34" s="42" t="s">
        <v>40</v>
      </c>
      <c r="C34" s="82" t="s">
        <v>85</v>
      </c>
      <c r="D34" s="66"/>
      <c r="E34" s="73">
        <v>43131</v>
      </c>
      <c r="F34" s="68">
        <f t="shared" si="233"/>
        <v>43131</v>
      </c>
      <c r="G34" s="69">
        <v>1</v>
      </c>
      <c r="H34" s="70">
        <v>0</v>
      </c>
      <c r="I34" s="71">
        <f t="shared" si="232"/>
        <v>1</v>
      </c>
      <c r="J34" s="22"/>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c r="CJ34" s="25"/>
      <c r="CK34" s="25"/>
      <c r="CL34" s="25"/>
      <c r="CM34" s="25"/>
      <c r="CN34" s="25"/>
      <c r="CO34" s="25"/>
      <c r="CP34" s="25"/>
      <c r="CQ34" s="25"/>
      <c r="CR34" s="25"/>
      <c r="CS34" s="25"/>
      <c r="CT34" s="25"/>
      <c r="CU34" s="25"/>
      <c r="CV34" s="25"/>
      <c r="CW34" s="25"/>
      <c r="CX34" s="25"/>
      <c r="CY34" s="25"/>
      <c r="CZ34" s="25"/>
      <c r="DA34" s="25"/>
      <c r="DB34" s="25"/>
      <c r="DC34" s="25"/>
      <c r="DD34" s="25"/>
      <c r="DE34" s="25"/>
      <c r="DF34" s="25"/>
      <c r="DG34" s="25"/>
      <c r="DH34" s="25"/>
      <c r="DI34" s="25"/>
      <c r="DJ34" s="25"/>
      <c r="DK34" s="25"/>
      <c r="DL34" s="25"/>
      <c r="DM34" s="25"/>
      <c r="DN34" s="25"/>
      <c r="DO34" s="25"/>
      <c r="DP34" s="25"/>
      <c r="DQ34" s="25"/>
      <c r="DR34" s="25"/>
      <c r="DS34" s="25"/>
      <c r="DT34" s="25"/>
      <c r="DU34" s="25"/>
      <c r="DV34" s="25"/>
      <c r="DW34" s="25"/>
      <c r="DX34" s="25"/>
      <c r="DY34" s="25"/>
      <c r="DZ34" s="25"/>
      <c r="EA34" s="25"/>
      <c r="EB34" s="25"/>
      <c r="EC34" s="25"/>
      <c r="ED34" s="25"/>
      <c r="EE34" s="25"/>
      <c r="EF34" s="25"/>
      <c r="EG34" s="25"/>
      <c r="EH34" s="25"/>
      <c r="EI34" s="25"/>
      <c r="EJ34" s="25"/>
      <c r="EK34" s="25"/>
      <c r="EL34" s="25"/>
      <c r="EM34" s="25"/>
      <c r="EN34" s="25"/>
      <c r="EO34" s="25"/>
      <c r="EP34" s="25"/>
      <c r="EQ34" s="25"/>
      <c r="ER34" s="25"/>
      <c r="ES34" s="25"/>
      <c r="ET34" s="25"/>
      <c r="EU34" s="25"/>
      <c r="EV34" s="25"/>
      <c r="EW34" s="25"/>
      <c r="EX34" s="25"/>
      <c r="EY34" s="25"/>
      <c r="EZ34" s="25"/>
      <c r="FA34" s="25"/>
      <c r="FB34" s="25"/>
      <c r="FC34" s="25"/>
      <c r="FD34" s="25"/>
      <c r="FE34" s="25"/>
      <c r="FF34" s="25"/>
      <c r="FG34" s="25"/>
      <c r="FH34" s="25"/>
      <c r="FI34" s="25"/>
      <c r="FJ34" s="25"/>
      <c r="FK34" s="25"/>
      <c r="FL34" s="25"/>
      <c r="FM34" s="25"/>
      <c r="FN34" s="25"/>
      <c r="FO34" s="25"/>
      <c r="FP34" s="25"/>
      <c r="FQ34" s="25"/>
      <c r="FR34" s="25"/>
      <c r="FS34" s="25"/>
      <c r="FT34" s="25"/>
      <c r="FU34" s="25"/>
      <c r="FV34" s="25"/>
      <c r="FW34" s="25"/>
      <c r="FX34" s="25"/>
      <c r="FY34" s="25"/>
      <c r="FZ34" s="25"/>
      <c r="GA34" s="25"/>
      <c r="GB34" s="25"/>
      <c r="GC34" s="25"/>
      <c r="GD34" s="25"/>
      <c r="GE34" s="25"/>
      <c r="GF34" s="25"/>
      <c r="GG34" s="25"/>
      <c r="GH34" s="25"/>
      <c r="GI34" s="25"/>
      <c r="GJ34" s="25"/>
      <c r="GK34" s="25"/>
      <c r="GL34" s="25"/>
      <c r="GM34" s="25"/>
      <c r="GN34" s="25"/>
      <c r="GO34" s="25"/>
      <c r="GP34" s="25"/>
      <c r="GQ34" s="25"/>
      <c r="GR34" s="25"/>
      <c r="GS34" s="25"/>
      <c r="GT34" s="25"/>
      <c r="GU34" s="25"/>
      <c r="GV34" s="25"/>
      <c r="GW34" s="25"/>
      <c r="GX34" s="25"/>
      <c r="GY34" s="25"/>
      <c r="GZ34" s="25"/>
      <c r="HA34" s="25"/>
      <c r="HB34" s="25"/>
      <c r="HC34" s="25"/>
      <c r="HD34" s="25"/>
      <c r="HE34" s="25"/>
      <c r="HF34" s="25"/>
      <c r="HG34" s="25"/>
      <c r="HH34" s="25"/>
      <c r="HI34" s="25"/>
      <c r="HJ34" s="25"/>
      <c r="HK34" s="25"/>
      <c r="HL34" s="25"/>
      <c r="HM34" s="25"/>
      <c r="HN34" s="25"/>
      <c r="HO34" s="25"/>
      <c r="HP34" s="25"/>
      <c r="HQ34" s="25"/>
      <c r="HR34" s="25"/>
      <c r="HS34" s="25"/>
      <c r="HT34" s="25"/>
      <c r="HU34" s="25"/>
      <c r="HV34" s="25"/>
      <c r="HW34" s="25"/>
      <c r="HX34" s="25"/>
      <c r="HY34" s="25"/>
      <c r="HZ34" s="25"/>
      <c r="IA34" s="25"/>
      <c r="IB34" s="25"/>
      <c r="IC34" s="25"/>
      <c r="ID34" s="25"/>
      <c r="IE34" s="25"/>
      <c r="IF34" s="25"/>
      <c r="IG34" s="25"/>
      <c r="IH34" s="25"/>
      <c r="II34" s="25"/>
      <c r="IJ34" s="25"/>
      <c r="IK34" s="25"/>
      <c r="IL34" s="25"/>
      <c r="IM34" s="25"/>
      <c r="IN34" s="25"/>
      <c r="IO34" s="25"/>
      <c r="IP34" s="25"/>
      <c r="IQ34" s="25"/>
      <c r="IR34" s="25"/>
      <c r="IS34" s="25"/>
      <c r="IT34" s="25"/>
      <c r="IU34" s="25"/>
      <c r="IV34" s="25"/>
      <c r="IW34" s="25"/>
      <c r="IX34" s="25"/>
      <c r="IY34" s="25"/>
      <c r="IZ34" s="25"/>
      <c r="JA34" s="25"/>
      <c r="JB34" s="25"/>
      <c r="JC34" s="25"/>
      <c r="JD34" s="25"/>
      <c r="JE34" s="25"/>
      <c r="JF34" s="25"/>
      <c r="JG34" s="25"/>
      <c r="JH34" s="25"/>
      <c r="JI34" s="25"/>
      <c r="JJ34" s="25"/>
      <c r="JK34" s="25"/>
      <c r="JL34" s="25"/>
      <c r="JM34" s="25"/>
      <c r="JN34" s="25"/>
      <c r="JO34" s="25"/>
      <c r="JP34" s="25"/>
      <c r="JQ34" s="25"/>
      <c r="JR34" s="25"/>
      <c r="JS34" s="25"/>
      <c r="JT34" s="25"/>
      <c r="JU34" s="25"/>
      <c r="JV34" s="25"/>
      <c r="JW34" s="25"/>
      <c r="JX34" s="25"/>
      <c r="JY34" s="25"/>
      <c r="JZ34" s="25"/>
      <c r="KA34" s="25"/>
      <c r="KB34" s="25"/>
      <c r="KC34" s="25"/>
      <c r="KD34" s="25"/>
    </row>
    <row r="35" spans="1:290" s="16" customFormat="1" ht="42.75" x14ac:dyDescent="0.2">
      <c r="A35" s="54">
        <v>5</v>
      </c>
      <c r="B35" s="79" t="s">
        <v>42</v>
      </c>
      <c r="C35" s="65" t="s">
        <v>15</v>
      </c>
      <c r="D35" s="57"/>
      <c r="E35" s="59"/>
      <c r="F35" s="59" t="str">
        <f t="shared" ref="F35:F38" si="234">IF(ISBLANK(E35)," - ",IF(G35=0,E35,E35+G35-1))</f>
        <v xml:space="preserve"> - </v>
      </c>
      <c r="G35" s="60"/>
      <c r="H35" s="61"/>
      <c r="I35" s="62" t="str">
        <f t="shared" ref="I35:I38" si="235">IF(OR(F35=0,E35=0)," - ",NETWORKDAYS(E35,F35))</f>
        <v xml:space="preserve"> - </v>
      </c>
      <c r="J35" s="23"/>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6"/>
      <c r="CA35" s="26"/>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6"/>
      <c r="DI35" s="26"/>
      <c r="DJ35" s="26"/>
      <c r="DK35" s="26"/>
      <c r="DL35" s="26"/>
      <c r="DM35" s="26"/>
      <c r="DN35" s="26"/>
      <c r="DO35" s="26"/>
      <c r="DP35" s="26"/>
      <c r="DQ35" s="26"/>
      <c r="DR35" s="26"/>
      <c r="DS35" s="26"/>
      <c r="DT35" s="26"/>
      <c r="DU35" s="26"/>
      <c r="DV35" s="26"/>
      <c r="DW35" s="26"/>
      <c r="DX35" s="26"/>
      <c r="DY35" s="26"/>
      <c r="DZ35" s="26"/>
      <c r="EA35" s="26"/>
      <c r="EB35" s="26"/>
      <c r="EC35" s="26"/>
      <c r="ED35" s="26"/>
      <c r="EE35" s="26"/>
      <c r="EF35" s="26"/>
      <c r="EG35" s="26"/>
      <c r="EH35" s="26"/>
      <c r="EI35" s="26"/>
      <c r="EJ35" s="26"/>
      <c r="EK35" s="26"/>
      <c r="EL35" s="26"/>
      <c r="EM35" s="26"/>
      <c r="EN35" s="26"/>
      <c r="EO35" s="26"/>
      <c r="EP35" s="26"/>
      <c r="EQ35" s="26"/>
      <c r="ER35" s="26"/>
      <c r="ES35" s="26"/>
      <c r="ET35" s="26"/>
      <c r="EU35" s="26"/>
      <c r="EV35" s="26"/>
      <c r="EW35" s="26"/>
      <c r="EX35" s="26"/>
      <c r="EY35" s="26"/>
      <c r="EZ35" s="26"/>
      <c r="FA35" s="26"/>
      <c r="FB35" s="26"/>
      <c r="FC35" s="26"/>
      <c r="FD35" s="26"/>
      <c r="FE35" s="26"/>
      <c r="FF35" s="26"/>
      <c r="FG35" s="26"/>
      <c r="FH35" s="26"/>
      <c r="FI35" s="26"/>
      <c r="FJ35" s="26"/>
      <c r="FK35" s="26"/>
      <c r="FL35" s="26"/>
      <c r="FM35" s="26"/>
      <c r="FN35" s="26"/>
      <c r="FO35" s="26"/>
      <c r="FP35" s="26"/>
      <c r="FQ35" s="26"/>
      <c r="FR35" s="26"/>
      <c r="FS35" s="26"/>
      <c r="FT35" s="26"/>
      <c r="FU35" s="26"/>
      <c r="FV35" s="26"/>
      <c r="FW35" s="26"/>
      <c r="FX35" s="26"/>
      <c r="FY35" s="26"/>
      <c r="FZ35" s="26"/>
      <c r="GA35" s="26"/>
      <c r="GB35" s="26"/>
      <c r="GC35" s="26"/>
      <c r="GD35" s="26"/>
      <c r="GE35" s="26"/>
      <c r="GF35" s="26"/>
      <c r="GG35" s="26"/>
      <c r="GH35" s="26"/>
      <c r="GI35" s="26"/>
      <c r="GJ35" s="26"/>
      <c r="GK35" s="26"/>
      <c r="GL35" s="26"/>
      <c r="GM35" s="26"/>
      <c r="GN35" s="26"/>
      <c r="GO35" s="26"/>
      <c r="GP35" s="26"/>
      <c r="GQ35" s="26"/>
      <c r="GR35" s="26"/>
      <c r="GS35" s="26"/>
      <c r="GT35" s="26"/>
      <c r="GU35" s="26"/>
      <c r="GV35" s="26"/>
      <c r="GW35" s="26"/>
      <c r="GX35" s="26"/>
      <c r="GY35" s="26"/>
      <c r="GZ35" s="26"/>
      <c r="HA35" s="26"/>
      <c r="HB35" s="26"/>
      <c r="HC35" s="26"/>
      <c r="HD35" s="26"/>
      <c r="HE35" s="26"/>
      <c r="HF35" s="26"/>
      <c r="HG35" s="26"/>
      <c r="HH35" s="26"/>
      <c r="HI35" s="26"/>
      <c r="HJ35" s="26"/>
      <c r="HK35" s="26"/>
      <c r="HL35" s="26"/>
      <c r="HM35" s="26"/>
      <c r="HN35" s="26"/>
      <c r="HO35" s="26"/>
      <c r="HP35" s="26"/>
      <c r="HQ35" s="26"/>
      <c r="HR35" s="26"/>
      <c r="HS35" s="26"/>
      <c r="HT35" s="26"/>
      <c r="HU35" s="26"/>
      <c r="HV35" s="26"/>
      <c r="HW35" s="26"/>
      <c r="HX35" s="26"/>
      <c r="HY35" s="26"/>
      <c r="HZ35" s="26"/>
      <c r="IA35" s="26"/>
      <c r="IB35" s="26"/>
      <c r="IC35" s="26"/>
      <c r="ID35" s="26"/>
      <c r="IE35" s="26"/>
      <c r="IF35" s="26"/>
      <c r="IG35" s="26"/>
      <c r="IH35" s="26"/>
      <c r="II35" s="26"/>
      <c r="IJ35" s="26"/>
      <c r="IK35" s="26"/>
      <c r="IL35" s="26"/>
      <c r="IM35" s="26"/>
      <c r="IN35" s="26"/>
      <c r="IO35" s="26"/>
      <c r="IP35" s="26"/>
      <c r="IQ35" s="26"/>
      <c r="IR35" s="26"/>
      <c r="IS35" s="26"/>
      <c r="IT35" s="26"/>
      <c r="IU35" s="26"/>
      <c r="IV35" s="26"/>
      <c r="IW35" s="26"/>
      <c r="IX35" s="26"/>
      <c r="IY35" s="26"/>
      <c r="IZ35" s="26"/>
      <c r="JA35" s="26"/>
      <c r="JB35" s="26"/>
      <c r="JC35" s="26"/>
      <c r="JD35" s="26"/>
      <c r="JE35" s="26"/>
      <c r="JF35" s="26"/>
      <c r="JG35" s="26"/>
      <c r="JH35" s="26"/>
      <c r="JI35" s="26"/>
      <c r="JJ35" s="26"/>
      <c r="JK35" s="26"/>
      <c r="JL35" s="26"/>
      <c r="JM35" s="26"/>
      <c r="JN35" s="26"/>
      <c r="JO35" s="26"/>
      <c r="JP35" s="26"/>
      <c r="JQ35" s="26"/>
      <c r="JR35" s="26"/>
      <c r="JS35" s="26"/>
      <c r="JT35" s="26"/>
      <c r="JU35" s="26"/>
      <c r="JV35" s="26"/>
      <c r="JW35" s="26"/>
      <c r="JX35" s="26"/>
      <c r="JY35" s="26"/>
      <c r="JZ35" s="26"/>
      <c r="KA35" s="26"/>
      <c r="KB35" s="26"/>
      <c r="KC35" s="26"/>
      <c r="KD35" s="26"/>
    </row>
    <row r="36" spans="1:290" s="17" customFormat="1" ht="45" x14ac:dyDescent="0.25">
      <c r="A36" s="80" t="s">
        <v>73</v>
      </c>
      <c r="B36" s="47" t="s">
        <v>43</v>
      </c>
      <c r="C36" s="65" t="s">
        <v>88</v>
      </c>
      <c r="D36" s="66"/>
      <c r="E36" s="73">
        <v>43129</v>
      </c>
      <c r="F36" s="68">
        <f t="shared" si="234"/>
        <v>43129</v>
      </c>
      <c r="G36" s="69">
        <v>1</v>
      </c>
      <c r="H36" s="70">
        <v>0</v>
      </c>
      <c r="I36" s="71">
        <f t="shared" si="235"/>
        <v>1</v>
      </c>
      <c r="J36" s="22"/>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c r="DV36" s="25"/>
      <c r="DW36" s="25"/>
      <c r="DX36" s="25"/>
      <c r="DY36" s="25"/>
      <c r="DZ36" s="25"/>
      <c r="EA36" s="25"/>
      <c r="EB36" s="25"/>
      <c r="EC36" s="25"/>
      <c r="ED36" s="25"/>
      <c r="EE36" s="25"/>
      <c r="EF36" s="25"/>
      <c r="EG36" s="25"/>
      <c r="EH36" s="25"/>
      <c r="EI36" s="25"/>
      <c r="EJ36" s="25"/>
      <c r="EK36" s="25"/>
      <c r="EL36" s="25"/>
      <c r="EM36" s="25"/>
      <c r="EN36" s="25"/>
      <c r="EO36" s="25"/>
      <c r="EP36" s="25"/>
      <c r="EQ36" s="25"/>
      <c r="ER36" s="25"/>
      <c r="ES36" s="25"/>
      <c r="ET36" s="25"/>
      <c r="EU36" s="25"/>
      <c r="EV36" s="25"/>
      <c r="EW36" s="25"/>
      <c r="EX36" s="25"/>
      <c r="EY36" s="25"/>
      <c r="EZ36" s="25"/>
      <c r="FA36" s="25"/>
      <c r="FB36" s="25"/>
      <c r="FC36" s="25"/>
      <c r="FD36" s="25"/>
      <c r="FE36" s="25"/>
      <c r="FF36" s="25"/>
      <c r="FG36" s="25"/>
      <c r="FH36" s="25"/>
      <c r="FI36" s="25"/>
      <c r="FJ36" s="25"/>
      <c r="FK36" s="25"/>
      <c r="FL36" s="25"/>
      <c r="FM36" s="25"/>
      <c r="FN36" s="25"/>
      <c r="FO36" s="25"/>
      <c r="FP36" s="25"/>
      <c r="FQ36" s="25"/>
      <c r="FR36" s="25"/>
      <c r="FS36" s="25"/>
      <c r="FT36" s="25"/>
      <c r="FU36" s="25"/>
      <c r="FV36" s="25"/>
      <c r="FW36" s="25"/>
      <c r="FX36" s="25"/>
      <c r="FY36" s="25"/>
      <c r="FZ36" s="25"/>
      <c r="GA36" s="25"/>
      <c r="GB36" s="25"/>
      <c r="GC36" s="25"/>
      <c r="GD36" s="25"/>
      <c r="GE36" s="25"/>
      <c r="GF36" s="25"/>
      <c r="GG36" s="25"/>
      <c r="GH36" s="25"/>
      <c r="GI36" s="25"/>
      <c r="GJ36" s="25"/>
      <c r="GK36" s="25"/>
      <c r="GL36" s="25"/>
      <c r="GM36" s="25"/>
      <c r="GN36" s="25"/>
      <c r="GO36" s="25"/>
      <c r="GP36" s="25"/>
      <c r="GQ36" s="25"/>
      <c r="GR36" s="25"/>
      <c r="GS36" s="25"/>
      <c r="GT36" s="25"/>
      <c r="GU36" s="25"/>
      <c r="GV36" s="25"/>
      <c r="GW36" s="25"/>
      <c r="GX36" s="25"/>
      <c r="GY36" s="25"/>
      <c r="GZ36" s="25"/>
      <c r="HA36" s="25"/>
      <c r="HB36" s="25"/>
      <c r="HC36" s="25"/>
      <c r="HD36" s="25"/>
      <c r="HE36" s="25"/>
      <c r="HF36" s="25"/>
      <c r="HG36" s="25"/>
      <c r="HH36" s="25"/>
      <c r="HI36" s="25"/>
      <c r="HJ36" s="25"/>
      <c r="HK36" s="25"/>
      <c r="HL36" s="25"/>
      <c r="HM36" s="25"/>
      <c r="HN36" s="25"/>
      <c r="HO36" s="25"/>
      <c r="HP36" s="25"/>
      <c r="HQ36" s="25"/>
      <c r="HR36" s="25"/>
      <c r="HS36" s="25"/>
      <c r="HT36" s="25"/>
      <c r="HU36" s="25"/>
      <c r="HV36" s="25"/>
      <c r="HW36" s="25"/>
      <c r="HX36" s="25"/>
      <c r="HY36" s="25"/>
      <c r="HZ36" s="25"/>
      <c r="IA36" s="25"/>
      <c r="IB36" s="25"/>
      <c r="IC36" s="25"/>
      <c r="ID36" s="25"/>
      <c r="IE36" s="25"/>
      <c r="IF36" s="25"/>
      <c r="IG36" s="25"/>
      <c r="IH36" s="25"/>
      <c r="II36" s="25"/>
      <c r="IJ36" s="25"/>
      <c r="IK36" s="25"/>
      <c r="IL36" s="25"/>
      <c r="IM36" s="25"/>
      <c r="IN36" s="25"/>
      <c r="IO36" s="25"/>
      <c r="IP36" s="25"/>
      <c r="IQ36" s="25"/>
      <c r="IR36" s="25"/>
      <c r="IS36" s="25"/>
      <c r="IT36" s="25"/>
      <c r="IU36" s="25"/>
      <c r="IV36" s="25"/>
      <c r="IW36" s="25"/>
      <c r="IX36" s="25"/>
      <c r="IY36" s="25"/>
      <c r="IZ36" s="25"/>
      <c r="JA36" s="25"/>
      <c r="JB36" s="25"/>
      <c r="JC36" s="25"/>
      <c r="JD36" s="25"/>
      <c r="JE36" s="25"/>
      <c r="JF36" s="25"/>
      <c r="JG36" s="25"/>
      <c r="JH36" s="25"/>
      <c r="JI36" s="25"/>
      <c r="JJ36" s="25"/>
      <c r="JK36" s="25"/>
      <c r="JL36" s="25"/>
      <c r="JM36" s="25"/>
      <c r="JN36" s="25"/>
      <c r="JO36" s="25"/>
      <c r="JP36" s="25"/>
      <c r="JQ36" s="25"/>
      <c r="JR36" s="25"/>
      <c r="JS36" s="25"/>
      <c r="JT36" s="25"/>
      <c r="JU36" s="25"/>
      <c r="JV36" s="25"/>
      <c r="JW36" s="25"/>
      <c r="JX36" s="25"/>
      <c r="JY36" s="25"/>
      <c r="JZ36" s="25"/>
      <c r="KA36" s="25"/>
      <c r="KB36" s="25"/>
      <c r="KC36" s="25"/>
      <c r="KD36" s="25"/>
    </row>
    <row r="37" spans="1:290" s="17" customFormat="1" ht="45" x14ac:dyDescent="0.25">
      <c r="A37" s="80" t="s">
        <v>74</v>
      </c>
      <c r="B37" s="46" t="s">
        <v>41</v>
      </c>
      <c r="C37" s="65" t="s">
        <v>93</v>
      </c>
      <c r="D37" s="66"/>
      <c r="E37" s="73">
        <v>43130</v>
      </c>
      <c r="F37" s="68">
        <f t="shared" si="234"/>
        <v>43130</v>
      </c>
      <c r="G37" s="69">
        <v>1</v>
      </c>
      <c r="H37" s="70">
        <v>0</v>
      </c>
      <c r="I37" s="71">
        <f t="shared" si="235"/>
        <v>1</v>
      </c>
      <c r="J37" s="22"/>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c r="CV37" s="25"/>
      <c r="CW37" s="25"/>
      <c r="CX37" s="25"/>
      <c r="CY37" s="25"/>
      <c r="CZ37" s="25"/>
      <c r="DA37" s="25"/>
      <c r="DB37" s="25"/>
      <c r="DC37" s="25"/>
      <c r="DD37" s="25"/>
      <c r="DE37" s="25"/>
      <c r="DF37" s="25"/>
      <c r="DG37" s="25"/>
      <c r="DH37" s="25"/>
      <c r="DI37" s="25"/>
      <c r="DJ37" s="25"/>
      <c r="DK37" s="25"/>
      <c r="DL37" s="25"/>
      <c r="DM37" s="25"/>
      <c r="DN37" s="25"/>
      <c r="DO37" s="25"/>
      <c r="DP37" s="25"/>
      <c r="DQ37" s="25"/>
      <c r="DR37" s="25"/>
      <c r="DS37" s="25"/>
      <c r="DT37" s="25"/>
      <c r="DU37" s="25"/>
      <c r="DV37" s="25"/>
      <c r="DW37" s="25"/>
      <c r="DX37" s="25"/>
      <c r="DY37" s="25"/>
      <c r="DZ37" s="25"/>
      <c r="EA37" s="25"/>
      <c r="EB37" s="25"/>
      <c r="EC37" s="25"/>
      <c r="ED37" s="25"/>
      <c r="EE37" s="25"/>
      <c r="EF37" s="25"/>
      <c r="EG37" s="25"/>
      <c r="EH37" s="25"/>
      <c r="EI37" s="25"/>
      <c r="EJ37" s="25"/>
      <c r="EK37" s="25"/>
      <c r="EL37" s="25"/>
      <c r="EM37" s="25"/>
      <c r="EN37" s="25"/>
      <c r="EO37" s="25"/>
      <c r="EP37" s="25"/>
      <c r="EQ37" s="25"/>
      <c r="ER37" s="25"/>
      <c r="ES37" s="25"/>
      <c r="ET37" s="25"/>
      <c r="EU37" s="25"/>
      <c r="EV37" s="25"/>
      <c r="EW37" s="25"/>
      <c r="EX37" s="25"/>
      <c r="EY37" s="25"/>
      <c r="EZ37" s="25"/>
      <c r="FA37" s="25"/>
      <c r="FB37" s="25"/>
      <c r="FC37" s="25"/>
      <c r="FD37" s="25"/>
      <c r="FE37" s="25"/>
      <c r="FF37" s="25"/>
      <c r="FG37" s="25"/>
      <c r="FH37" s="25"/>
      <c r="FI37" s="25"/>
      <c r="FJ37" s="25"/>
      <c r="FK37" s="25"/>
      <c r="FL37" s="25"/>
      <c r="FM37" s="25"/>
      <c r="FN37" s="25"/>
      <c r="FO37" s="25"/>
      <c r="FP37" s="25"/>
      <c r="FQ37" s="25"/>
      <c r="FR37" s="25"/>
      <c r="FS37" s="25"/>
      <c r="FT37" s="25"/>
      <c r="FU37" s="25"/>
      <c r="FV37" s="25"/>
      <c r="FW37" s="25"/>
      <c r="FX37" s="25"/>
      <c r="FY37" s="25"/>
      <c r="FZ37" s="25"/>
      <c r="GA37" s="25"/>
      <c r="GB37" s="25"/>
      <c r="GC37" s="25"/>
      <c r="GD37" s="25"/>
      <c r="GE37" s="25"/>
      <c r="GF37" s="25"/>
      <c r="GG37" s="25"/>
      <c r="GH37" s="25"/>
      <c r="GI37" s="25"/>
      <c r="GJ37" s="25"/>
      <c r="GK37" s="25"/>
      <c r="GL37" s="25"/>
      <c r="GM37" s="25"/>
      <c r="GN37" s="25"/>
      <c r="GO37" s="25"/>
      <c r="GP37" s="25"/>
      <c r="GQ37" s="25"/>
      <c r="GR37" s="25"/>
      <c r="GS37" s="25"/>
      <c r="GT37" s="25"/>
      <c r="GU37" s="25"/>
      <c r="GV37" s="25"/>
      <c r="GW37" s="25"/>
      <c r="GX37" s="25"/>
      <c r="GY37" s="25"/>
      <c r="GZ37" s="25"/>
      <c r="HA37" s="25"/>
      <c r="HB37" s="25"/>
      <c r="HC37" s="25"/>
      <c r="HD37" s="25"/>
      <c r="HE37" s="25"/>
      <c r="HF37" s="25"/>
      <c r="HG37" s="25"/>
      <c r="HH37" s="25"/>
      <c r="HI37" s="25"/>
      <c r="HJ37" s="25"/>
      <c r="HK37" s="25"/>
      <c r="HL37" s="25"/>
      <c r="HM37" s="25"/>
      <c r="HN37" s="25"/>
      <c r="HO37" s="25"/>
      <c r="HP37" s="25"/>
      <c r="HQ37" s="25"/>
      <c r="HR37" s="25"/>
      <c r="HS37" s="25"/>
      <c r="HT37" s="25"/>
      <c r="HU37" s="25"/>
      <c r="HV37" s="25"/>
      <c r="HW37" s="25"/>
      <c r="HX37" s="25"/>
      <c r="HY37" s="25"/>
      <c r="HZ37" s="25"/>
      <c r="IA37" s="25"/>
      <c r="IB37" s="25"/>
      <c r="IC37" s="25"/>
      <c r="ID37" s="25"/>
      <c r="IE37" s="25"/>
      <c r="IF37" s="25"/>
      <c r="IG37" s="25"/>
      <c r="IH37" s="25"/>
      <c r="II37" s="25"/>
      <c r="IJ37" s="25"/>
      <c r="IK37" s="25"/>
      <c r="IL37" s="25"/>
      <c r="IM37" s="25"/>
      <c r="IN37" s="25"/>
      <c r="IO37" s="25"/>
      <c r="IP37" s="25"/>
      <c r="IQ37" s="25"/>
      <c r="IR37" s="25"/>
      <c r="IS37" s="25"/>
      <c r="IT37" s="25"/>
      <c r="IU37" s="25"/>
      <c r="IV37" s="25"/>
      <c r="IW37" s="25"/>
      <c r="IX37" s="25"/>
      <c r="IY37" s="25"/>
      <c r="IZ37" s="25"/>
      <c r="JA37" s="25"/>
      <c r="JB37" s="25"/>
      <c r="JC37" s="25"/>
      <c r="JD37" s="25"/>
      <c r="JE37" s="25"/>
      <c r="JF37" s="25"/>
      <c r="JG37" s="25"/>
      <c r="JH37" s="25"/>
      <c r="JI37" s="25"/>
      <c r="JJ37" s="25"/>
      <c r="JK37" s="25"/>
      <c r="JL37" s="25"/>
      <c r="JM37" s="25"/>
      <c r="JN37" s="25"/>
      <c r="JO37" s="25"/>
      <c r="JP37" s="25"/>
      <c r="JQ37" s="25"/>
      <c r="JR37" s="25"/>
      <c r="JS37" s="25"/>
      <c r="JT37" s="25"/>
      <c r="JU37" s="25"/>
      <c r="JV37" s="25"/>
      <c r="JW37" s="25"/>
      <c r="JX37" s="25"/>
      <c r="JY37" s="25"/>
      <c r="JZ37" s="25"/>
      <c r="KA37" s="25"/>
      <c r="KB37" s="25"/>
      <c r="KC37" s="25"/>
      <c r="KD37" s="25"/>
    </row>
    <row r="38" spans="1:290" s="17" customFormat="1" ht="18" x14ac:dyDescent="0.2">
      <c r="A38" s="80" t="s">
        <v>75</v>
      </c>
      <c r="B38" s="43" t="s">
        <v>44</v>
      </c>
      <c r="C38" s="65"/>
      <c r="D38" s="66"/>
      <c r="E38" s="73">
        <v>43131</v>
      </c>
      <c r="F38" s="68">
        <f t="shared" si="234"/>
        <v>43131</v>
      </c>
      <c r="G38" s="69">
        <v>1</v>
      </c>
      <c r="H38" s="70">
        <v>0</v>
      </c>
      <c r="I38" s="71">
        <f t="shared" si="235"/>
        <v>1</v>
      </c>
      <c r="J38" s="22"/>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c r="CV38" s="25"/>
      <c r="CW38" s="25"/>
      <c r="CX38" s="25"/>
      <c r="CY38" s="25"/>
      <c r="CZ38" s="25"/>
      <c r="DA38" s="25"/>
      <c r="DB38" s="25"/>
      <c r="DC38" s="25"/>
      <c r="DD38" s="25"/>
      <c r="DE38" s="25"/>
      <c r="DF38" s="25"/>
      <c r="DG38" s="25"/>
      <c r="DH38" s="25"/>
      <c r="DI38" s="25"/>
      <c r="DJ38" s="25"/>
      <c r="DK38" s="25"/>
      <c r="DL38" s="25"/>
      <c r="DM38" s="25"/>
      <c r="DN38" s="25"/>
      <c r="DO38" s="25"/>
      <c r="DP38" s="25"/>
      <c r="DQ38" s="25"/>
      <c r="DR38" s="25"/>
      <c r="DS38" s="25"/>
      <c r="DT38" s="25"/>
      <c r="DU38" s="25"/>
      <c r="DV38" s="25"/>
      <c r="DW38" s="25"/>
      <c r="DX38" s="25"/>
      <c r="DY38" s="25"/>
      <c r="DZ38" s="25"/>
      <c r="EA38" s="25"/>
      <c r="EB38" s="25"/>
      <c r="EC38" s="25"/>
      <c r="ED38" s="25"/>
      <c r="EE38" s="25"/>
      <c r="EF38" s="25"/>
      <c r="EG38" s="25"/>
      <c r="EH38" s="25"/>
      <c r="EI38" s="25"/>
      <c r="EJ38" s="25"/>
      <c r="EK38" s="25"/>
      <c r="EL38" s="25"/>
      <c r="EM38" s="25"/>
      <c r="EN38" s="25"/>
      <c r="EO38" s="25"/>
      <c r="EP38" s="25"/>
      <c r="EQ38" s="25"/>
      <c r="ER38" s="25"/>
      <c r="ES38" s="25"/>
      <c r="ET38" s="25"/>
      <c r="EU38" s="25"/>
      <c r="EV38" s="25"/>
      <c r="EW38" s="25"/>
      <c r="EX38" s="25"/>
      <c r="EY38" s="25"/>
      <c r="EZ38" s="25"/>
      <c r="FA38" s="25"/>
      <c r="FB38" s="25"/>
      <c r="FC38" s="25"/>
      <c r="FD38" s="25"/>
      <c r="FE38" s="25"/>
      <c r="FF38" s="25"/>
      <c r="FG38" s="25"/>
      <c r="FH38" s="25"/>
      <c r="FI38" s="25"/>
      <c r="FJ38" s="25"/>
      <c r="FK38" s="25"/>
      <c r="FL38" s="25"/>
      <c r="FM38" s="25"/>
      <c r="FN38" s="25"/>
      <c r="FO38" s="25"/>
      <c r="FP38" s="25"/>
      <c r="FQ38" s="25"/>
      <c r="FR38" s="25"/>
      <c r="FS38" s="25"/>
      <c r="FT38" s="25"/>
      <c r="FU38" s="25"/>
      <c r="FV38" s="25"/>
      <c r="FW38" s="25"/>
      <c r="FX38" s="25"/>
      <c r="FY38" s="25"/>
      <c r="FZ38" s="25"/>
      <c r="GA38" s="25"/>
      <c r="GB38" s="25"/>
      <c r="GC38" s="25"/>
      <c r="GD38" s="25"/>
      <c r="GE38" s="25"/>
      <c r="GF38" s="25"/>
      <c r="GG38" s="25"/>
      <c r="GH38" s="25"/>
      <c r="GI38" s="25"/>
      <c r="GJ38" s="25"/>
      <c r="GK38" s="25"/>
      <c r="GL38" s="25"/>
      <c r="GM38" s="25"/>
      <c r="GN38" s="25"/>
      <c r="GO38" s="25"/>
      <c r="GP38" s="25"/>
      <c r="GQ38" s="25"/>
      <c r="GR38" s="25"/>
      <c r="GS38" s="25"/>
      <c r="GT38" s="25"/>
      <c r="GU38" s="25"/>
      <c r="GV38" s="25"/>
      <c r="GW38" s="25"/>
      <c r="GX38" s="25"/>
      <c r="GY38" s="25"/>
      <c r="GZ38" s="25"/>
      <c r="HA38" s="25"/>
      <c r="HB38" s="25"/>
      <c r="HC38" s="25"/>
      <c r="HD38" s="25"/>
      <c r="HE38" s="25"/>
      <c r="HF38" s="25"/>
      <c r="HG38" s="25"/>
      <c r="HH38" s="25"/>
      <c r="HI38" s="25"/>
      <c r="HJ38" s="25"/>
      <c r="HK38" s="25"/>
      <c r="HL38" s="25"/>
      <c r="HM38" s="25"/>
      <c r="HN38" s="25"/>
      <c r="HO38" s="25"/>
      <c r="HP38" s="25"/>
      <c r="HQ38" s="25"/>
      <c r="HR38" s="25"/>
      <c r="HS38" s="25"/>
      <c r="HT38" s="25"/>
      <c r="HU38" s="25"/>
      <c r="HV38" s="25"/>
      <c r="HW38" s="25"/>
      <c r="HX38" s="25"/>
      <c r="HY38" s="25"/>
      <c r="HZ38" s="25"/>
      <c r="IA38" s="25"/>
      <c r="IB38" s="25"/>
      <c r="IC38" s="25"/>
      <c r="ID38" s="25"/>
      <c r="IE38" s="25"/>
      <c r="IF38" s="25"/>
      <c r="IG38" s="25"/>
      <c r="IH38" s="25"/>
      <c r="II38" s="25"/>
      <c r="IJ38" s="25"/>
      <c r="IK38" s="25"/>
      <c r="IL38" s="25"/>
      <c r="IM38" s="25"/>
      <c r="IN38" s="25"/>
      <c r="IO38" s="25"/>
      <c r="IP38" s="25"/>
      <c r="IQ38" s="25"/>
      <c r="IR38" s="25"/>
      <c r="IS38" s="25"/>
      <c r="IT38" s="25"/>
      <c r="IU38" s="25"/>
      <c r="IV38" s="25"/>
      <c r="IW38" s="25"/>
      <c r="IX38" s="25"/>
      <c r="IY38" s="25"/>
      <c r="IZ38" s="25"/>
      <c r="JA38" s="25"/>
      <c r="JB38" s="25"/>
      <c r="JC38" s="25"/>
      <c r="JD38" s="25"/>
      <c r="JE38" s="25"/>
      <c r="JF38" s="25"/>
      <c r="JG38" s="25"/>
      <c r="JH38" s="25"/>
      <c r="JI38" s="25"/>
      <c r="JJ38" s="25"/>
      <c r="JK38" s="25"/>
      <c r="JL38" s="25"/>
      <c r="JM38" s="25"/>
      <c r="JN38" s="25"/>
      <c r="JO38" s="25"/>
      <c r="JP38" s="25"/>
      <c r="JQ38" s="25"/>
      <c r="JR38" s="25"/>
      <c r="JS38" s="25"/>
      <c r="JT38" s="25"/>
      <c r="JU38" s="25"/>
      <c r="JV38" s="25"/>
      <c r="JW38" s="25"/>
      <c r="JX38" s="25"/>
      <c r="JY38" s="25"/>
      <c r="JZ38" s="25"/>
      <c r="KA38" s="25"/>
      <c r="KB38" s="25"/>
      <c r="KC38" s="25"/>
      <c r="KD38" s="25"/>
    </row>
    <row r="39" spans="1:290" s="16" customFormat="1" ht="18" x14ac:dyDescent="0.2">
      <c r="A39" s="54">
        <v>6</v>
      </c>
      <c r="B39" s="81" t="s">
        <v>49</v>
      </c>
      <c r="C39" s="87" t="s">
        <v>93</v>
      </c>
      <c r="D39" s="57"/>
      <c r="E39" s="59"/>
      <c r="F39" s="59" t="str">
        <f t="shared" ref="F39:F42" si="236">IF(ISBLANK(E39)," - ",IF(G39=0,E39,E39+G39-1))</f>
        <v xml:space="preserve"> - </v>
      </c>
      <c r="G39" s="60"/>
      <c r="H39" s="61"/>
      <c r="I39" s="62" t="str">
        <f t="shared" ref="I39:I42" si="237">IF(OR(F39=0,E39=0)," - ",NETWORKDAYS(E39,F39))</f>
        <v xml:space="preserve"> - </v>
      </c>
      <c r="J39" s="23"/>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c r="DR39" s="26"/>
      <c r="DS39" s="26"/>
      <c r="DT39" s="26"/>
      <c r="DU39" s="26"/>
      <c r="DV39" s="26"/>
      <c r="DW39" s="26"/>
      <c r="DX39" s="26"/>
      <c r="DY39" s="26"/>
      <c r="DZ39" s="26"/>
      <c r="EA39" s="26"/>
      <c r="EB39" s="26"/>
      <c r="EC39" s="26"/>
      <c r="ED39" s="26"/>
      <c r="EE39" s="26"/>
      <c r="EF39" s="26"/>
      <c r="EG39" s="26"/>
      <c r="EH39" s="26"/>
      <c r="EI39" s="26"/>
      <c r="EJ39" s="26"/>
      <c r="EK39" s="26"/>
      <c r="EL39" s="26"/>
      <c r="EM39" s="26"/>
      <c r="EN39" s="26"/>
      <c r="EO39" s="26"/>
      <c r="EP39" s="26"/>
      <c r="EQ39" s="26"/>
      <c r="ER39" s="26"/>
      <c r="ES39" s="26"/>
      <c r="ET39" s="26"/>
      <c r="EU39" s="26"/>
      <c r="EV39" s="26"/>
      <c r="EW39" s="26"/>
      <c r="EX39" s="26"/>
      <c r="EY39" s="26"/>
      <c r="EZ39" s="26"/>
      <c r="FA39" s="26"/>
      <c r="FB39" s="26"/>
      <c r="FC39" s="26"/>
      <c r="FD39" s="26"/>
      <c r="FE39" s="26"/>
      <c r="FF39" s="26"/>
      <c r="FG39" s="26"/>
      <c r="FH39" s="26"/>
      <c r="FI39" s="26"/>
      <c r="FJ39" s="26"/>
      <c r="FK39" s="26"/>
      <c r="FL39" s="26"/>
      <c r="FM39" s="26"/>
      <c r="FN39" s="26"/>
      <c r="FO39" s="26"/>
      <c r="FP39" s="26"/>
      <c r="FQ39" s="26"/>
      <c r="FR39" s="26"/>
      <c r="FS39" s="26"/>
      <c r="FT39" s="26"/>
      <c r="FU39" s="26"/>
      <c r="FV39" s="26"/>
      <c r="FW39" s="26"/>
      <c r="FX39" s="26"/>
      <c r="FY39" s="26"/>
      <c r="FZ39" s="26"/>
      <c r="GA39" s="26"/>
      <c r="GB39" s="26"/>
      <c r="GC39" s="26"/>
      <c r="GD39" s="26"/>
      <c r="GE39" s="26"/>
      <c r="GF39" s="26"/>
      <c r="GG39" s="26"/>
      <c r="GH39" s="26"/>
      <c r="GI39" s="26"/>
      <c r="GJ39" s="26"/>
      <c r="GK39" s="26"/>
      <c r="GL39" s="26"/>
      <c r="GM39" s="26"/>
      <c r="GN39" s="26"/>
      <c r="GO39" s="26"/>
      <c r="GP39" s="26"/>
      <c r="GQ39" s="26"/>
      <c r="GR39" s="26"/>
      <c r="GS39" s="26"/>
      <c r="GT39" s="26"/>
      <c r="GU39" s="26"/>
      <c r="GV39" s="26"/>
      <c r="GW39" s="26"/>
      <c r="GX39" s="26"/>
      <c r="GY39" s="26"/>
      <c r="GZ39" s="26"/>
      <c r="HA39" s="26"/>
      <c r="HB39" s="26"/>
      <c r="HC39" s="26"/>
      <c r="HD39" s="26"/>
      <c r="HE39" s="26"/>
      <c r="HF39" s="26"/>
      <c r="HG39" s="26"/>
      <c r="HH39" s="26"/>
      <c r="HI39" s="26"/>
      <c r="HJ39" s="26"/>
      <c r="HK39" s="26"/>
      <c r="HL39" s="26"/>
      <c r="HM39" s="26"/>
      <c r="HN39" s="26"/>
      <c r="HO39" s="26"/>
      <c r="HP39" s="26"/>
      <c r="HQ39" s="26"/>
      <c r="HR39" s="26"/>
      <c r="HS39" s="26"/>
      <c r="HT39" s="26"/>
      <c r="HU39" s="26"/>
      <c r="HV39" s="26"/>
      <c r="HW39" s="26"/>
      <c r="HX39" s="26"/>
      <c r="HY39" s="26"/>
      <c r="HZ39" s="26"/>
      <c r="IA39" s="26"/>
      <c r="IB39" s="26"/>
      <c r="IC39" s="26"/>
      <c r="ID39" s="26"/>
      <c r="IE39" s="26"/>
      <c r="IF39" s="26"/>
      <c r="IG39" s="26"/>
      <c r="IH39" s="26"/>
      <c r="II39" s="26"/>
      <c r="IJ39" s="26"/>
      <c r="IK39" s="26"/>
      <c r="IL39" s="26"/>
      <c r="IM39" s="26"/>
      <c r="IN39" s="26"/>
      <c r="IO39" s="26"/>
      <c r="IP39" s="26"/>
      <c r="IQ39" s="26"/>
      <c r="IR39" s="26"/>
      <c r="IS39" s="26"/>
      <c r="IT39" s="26"/>
      <c r="IU39" s="26"/>
      <c r="IV39" s="26"/>
      <c r="IW39" s="26"/>
      <c r="IX39" s="26"/>
      <c r="IY39" s="26"/>
      <c r="IZ39" s="26"/>
      <c r="JA39" s="26"/>
      <c r="JB39" s="26"/>
      <c r="JC39" s="26"/>
      <c r="JD39" s="26"/>
      <c r="JE39" s="26"/>
      <c r="JF39" s="26"/>
      <c r="JG39" s="26"/>
      <c r="JH39" s="26"/>
      <c r="JI39" s="26"/>
      <c r="JJ39" s="26"/>
      <c r="JK39" s="26"/>
      <c r="JL39" s="26"/>
      <c r="JM39" s="26"/>
      <c r="JN39" s="26"/>
      <c r="JO39" s="26"/>
      <c r="JP39" s="26"/>
      <c r="JQ39" s="26"/>
      <c r="JR39" s="26"/>
      <c r="JS39" s="26"/>
      <c r="JT39" s="26"/>
      <c r="JU39" s="26"/>
      <c r="JV39" s="26"/>
      <c r="JW39" s="26"/>
      <c r="JX39" s="26"/>
      <c r="JY39" s="26"/>
      <c r="JZ39" s="26"/>
      <c r="KA39" s="26"/>
      <c r="KB39" s="26"/>
      <c r="KC39" s="26"/>
      <c r="KD39" s="26"/>
    </row>
    <row r="40" spans="1:290" s="17" customFormat="1" ht="18" x14ac:dyDescent="0.2">
      <c r="A40" s="80" t="s">
        <v>76</v>
      </c>
      <c r="B40" s="45" t="s">
        <v>45</v>
      </c>
      <c r="C40" s="87"/>
      <c r="D40" s="66"/>
      <c r="E40" s="73">
        <v>43129</v>
      </c>
      <c r="F40" s="68">
        <f t="shared" si="236"/>
        <v>43129</v>
      </c>
      <c r="G40" s="69">
        <v>1</v>
      </c>
      <c r="H40" s="70">
        <v>0</v>
      </c>
      <c r="I40" s="71">
        <f t="shared" si="237"/>
        <v>1</v>
      </c>
      <c r="J40" s="22"/>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c r="CV40" s="25"/>
      <c r="CW40" s="25"/>
      <c r="CX40" s="25"/>
      <c r="CY40" s="25"/>
      <c r="CZ40" s="25"/>
      <c r="DA40" s="25"/>
      <c r="DB40" s="25"/>
      <c r="DC40" s="25"/>
      <c r="DD40" s="25"/>
      <c r="DE40" s="25"/>
      <c r="DF40" s="25"/>
      <c r="DG40" s="25"/>
      <c r="DH40" s="25"/>
      <c r="DI40" s="25"/>
      <c r="DJ40" s="25"/>
      <c r="DK40" s="25"/>
      <c r="DL40" s="25"/>
      <c r="DM40" s="25"/>
      <c r="DN40" s="25"/>
      <c r="DO40" s="25"/>
      <c r="DP40" s="25"/>
      <c r="DQ40" s="25"/>
      <c r="DR40" s="25"/>
      <c r="DS40" s="25"/>
      <c r="DT40" s="25"/>
      <c r="DU40" s="25"/>
      <c r="DV40" s="25"/>
      <c r="DW40" s="25"/>
      <c r="DX40" s="25"/>
      <c r="DY40" s="25"/>
      <c r="DZ40" s="25"/>
      <c r="EA40" s="25"/>
      <c r="EB40" s="25"/>
      <c r="EC40" s="25"/>
      <c r="ED40" s="25"/>
      <c r="EE40" s="25"/>
      <c r="EF40" s="25"/>
      <c r="EG40" s="25"/>
      <c r="EH40" s="25"/>
      <c r="EI40" s="25"/>
      <c r="EJ40" s="25"/>
      <c r="EK40" s="25"/>
      <c r="EL40" s="25"/>
      <c r="EM40" s="25"/>
      <c r="EN40" s="25"/>
      <c r="EO40" s="25"/>
      <c r="EP40" s="25"/>
      <c r="EQ40" s="25"/>
      <c r="ER40" s="25"/>
      <c r="ES40" s="25"/>
      <c r="ET40" s="25"/>
      <c r="EU40" s="25"/>
      <c r="EV40" s="25"/>
      <c r="EW40" s="25"/>
      <c r="EX40" s="25"/>
      <c r="EY40" s="25"/>
      <c r="EZ40" s="25"/>
      <c r="FA40" s="25"/>
      <c r="FB40" s="25"/>
      <c r="FC40" s="25"/>
      <c r="FD40" s="25"/>
      <c r="FE40" s="25"/>
      <c r="FF40" s="25"/>
      <c r="FG40" s="25"/>
      <c r="FH40" s="25"/>
      <c r="FI40" s="25"/>
      <c r="FJ40" s="25"/>
      <c r="FK40" s="25"/>
      <c r="FL40" s="25"/>
      <c r="FM40" s="25"/>
      <c r="FN40" s="25"/>
      <c r="FO40" s="25"/>
      <c r="FP40" s="25"/>
      <c r="FQ40" s="25"/>
      <c r="FR40" s="25"/>
      <c r="FS40" s="25"/>
      <c r="FT40" s="25"/>
      <c r="FU40" s="25"/>
      <c r="FV40" s="25"/>
      <c r="FW40" s="25"/>
      <c r="FX40" s="25"/>
      <c r="FY40" s="25"/>
      <c r="FZ40" s="25"/>
      <c r="GA40" s="25"/>
      <c r="GB40" s="25"/>
      <c r="GC40" s="25"/>
      <c r="GD40" s="25"/>
      <c r="GE40" s="25"/>
      <c r="GF40" s="25"/>
      <c r="GG40" s="25"/>
      <c r="GH40" s="25"/>
      <c r="GI40" s="25"/>
      <c r="GJ40" s="25"/>
      <c r="GK40" s="25"/>
      <c r="GL40" s="25"/>
      <c r="GM40" s="25"/>
      <c r="GN40" s="25"/>
      <c r="GO40" s="25"/>
      <c r="GP40" s="25"/>
      <c r="GQ40" s="25"/>
      <c r="GR40" s="25"/>
      <c r="GS40" s="25"/>
      <c r="GT40" s="25"/>
      <c r="GU40" s="25"/>
      <c r="GV40" s="25"/>
      <c r="GW40" s="25"/>
      <c r="GX40" s="25"/>
      <c r="GY40" s="25"/>
      <c r="GZ40" s="25"/>
      <c r="HA40" s="25"/>
      <c r="HB40" s="25"/>
      <c r="HC40" s="25"/>
      <c r="HD40" s="25"/>
      <c r="HE40" s="25"/>
      <c r="HF40" s="25"/>
      <c r="HG40" s="25"/>
      <c r="HH40" s="25"/>
      <c r="HI40" s="25"/>
      <c r="HJ40" s="25"/>
      <c r="HK40" s="25"/>
      <c r="HL40" s="25"/>
      <c r="HM40" s="25"/>
      <c r="HN40" s="25"/>
      <c r="HO40" s="25"/>
      <c r="HP40" s="25"/>
      <c r="HQ40" s="25"/>
      <c r="HR40" s="25"/>
      <c r="HS40" s="25"/>
      <c r="HT40" s="25"/>
      <c r="HU40" s="25"/>
      <c r="HV40" s="25"/>
      <c r="HW40" s="25"/>
      <c r="HX40" s="25"/>
      <c r="HY40" s="25"/>
      <c r="HZ40" s="25"/>
      <c r="IA40" s="25"/>
      <c r="IB40" s="25"/>
      <c r="IC40" s="25"/>
      <c r="ID40" s="25"/>
      <c r="IE40" s="25"/>
      <c r="IF40" s="25"/>
      <c r="IG40" s="25"/>
      <c r="IH40" s="25"/>
      <c r="II40" s="25"/>
      <c r="IJ40" s="25"/>
      <c r="IK40" s="25"/>
      <c r="IL40" s="25"/>
      <c r="IM40" s="25"/>
      <c r="IN40" s="25"/>
      <c r="IO40" s="25"/>
      <c r="IP40" s="25"/>
      <c r="IQ40" s="25"/>
      <c r="IR40" s="25"/>
      <c r="IS40" s="25"/>
      <c r="IT40" s="25"/>
      <c r="IU40" s="25"/>
      <c r="IV40" s="25"/>
      <c r="IW40" s="25"/>
      <c r="IX40" s="25"/>
      <c r="IY40" s="25"/>
      <c r="IZ40" s="25"/>
      <c r="JA40" s="25"/>
      <c r="JB40" s="25"/>
      <c r="JC40" s="25"/>
      <c r="JD40" s="25"/>
      <c r="JE40" s="25"/>
      <c r="JF40" s="25"/>
      <c r="JG40" s="25"/>
      <c r="JH40" s="25"/>
      <c r="JI40" s="25"/>
      <c r="JJ40" s="25"/>
      <c r="JK40" s="25"/>
      <c r="JL40" s="25"/>
      <c r="JM40" s="25"/>
      <c r="JN40" s="25"/>
      <c r="JO40" s="25"/>
      <c r="JP40" s="25"/>
      <c r="JQ40" s="25"/>
      <c r="JR40" s="25"/>
      <c r="JS40" s="25"/>
      <c r="JT40" s="25"/>
      <c r="JU40" s="25"/>
      <c r="JV40" s="25"/>
      <c r="JW40" s="25"/>
      <c r="JX40" s="25"/>
      <c r="JY40" s="25"/>
      <c r="JZ40" s="25"/>
      <c r="KA40" s="25"/>
      <c r="KB40" s="25"/>
      <c r="KC40" s="25"/>
      <c r="KD40" s="25"/>
    </row>
    <row r="41" spans="1:290" s="17" customFormat="1" ht="31.5" x14ac:dyDescent="0.25">
      <c r="A41" s="80" t="s">
        <v>77</v>
      </c>
      <c r="B41" s="41" t="s">
        <v>46</v>
      </c>
      <c r="C41" s="93" t="s">
        <v>85</v>
      </c>
      <c r="D41" s="66"/>
      <c r="E41" s="73">
        <v>43130</v>
      </c>
      <c r="F41" s="68">
        <f t="shared" si="236"/>
        <v>43130</v>
      </c>
      <c r="G41" s="69">
        <v>1</v>
      </c>
      <c r="H41" s="70">
        <v>0</v>
      </c>
      <c r="I41" s="71">
        <f t="shared" si="237"/>
        <v>1</v>
      </c>
      <c r="J41" s="22"/>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c r="FB41" s="25"/>
      <c r="FC41" s="25"/>
      <c r="FD41" s="25"/>
      <c r="FE41" s="25"/>
      <c r="FF41" s="25"/>
      <c r="FG41" s="25"/>
      <c r="FH41" s="25"/>
      <c r="FI41" s="25"/>
      <c r="FJ41" s="25"/>
      <c r="FK41" s="25"/>
      <c r="FL41" s="25"/>
      <c r="FM41" s="25"/>
      <c r="FN41" s="25"/>
      <c r="FO41" s="25"/>
      <c r="FP41" s="25"/>
      <c r="FQ41" s="25"/>
      <c r="FR41" s="25"/>
      <c r="FS41" s="25"/>
      <c r="FT41" s="25"/>
      <c r="FU41" s="25"/>
      <c r="FV41" s="25"/>
      <c r="FW41" s="25"/>
      <c r="FX41" s="25"/>
      <c r="FY41" s="25"/>
      <c r="FZ41" s="25"/>
      <c r="GA41" s="25"/>
      <c r="GB41" s="25"/>
      <c r="GC41" s="25"/>
      <c r="GD41" s="25"/>
      <c r="GE41" s="25"/>
      <c r="GF41" s="25"/>
      <c r="GG41" s="25"/>
      <c r="GH41" s="25"/>
      <c r="GI41" s="25"/>
      <c r="GJ41" s="25"/>
      <c r="GK41" s="25"/>
      <c r="GL41" s="25"/>
      <c r="GM41" s="25"/>
      <c r="GN41" s="25"/>
      <c r="GO41" s="25"/>
      <c r="GP41" s="25"/>
      <c r="GQ41" s="25"/>
      <c r="GR41" s="25"/>
      <c r="GS41" s="25"/>
      <c r="GT41" s="25"/>
      <c r="GU41" s="25"/>
      <c r="GV41" s="25"/>
      <c r="GW41" s="25"/>
      <c r="GX41" s="25"/>
      <c r="GY41" s="25"/>
      <c r="GZ41" s="25"/>
      <c r="HA41" s="25"/>
      <c r="HB41" s="25"/>
      <c r="HC41" s="25"/>
      <c r="HD41" s="25"/>
      <c r="HE41" s="25"/>
      <c r="HF41" s="25"/>
      <c r="HG41" s="25"/>
      <c r="HH41" s="25"/>
      <c r="HI41" s="25"/>
      <c r="HJ41" s="25"/>
      <c r="HK41" s="25"/>
      <c r="HL41" s="25"/>
      <c r="HM41" s="25"/>
      <c r="HN41" s="25"/>
      <c r="HO41" s="25"/>
      <c r="HP41" s="25"/>
      <c r="HQ41" s="25"/>
      <c r="HR41" s="25"/>
      <c r="HS41" s="25"/>
      <c r="HT41" s="25"/>
      <c r="HU41" s="25"/>
      <c r="HV41" s="25"/>
      <c r="HW41" s="25"/>
      <c r="HX41" s="25"/>
      <c r="HY41" s="25"/>
      <c r="HZ41" s="25"/>
      <c r="IA41" s="25"/>
      <c r="IB41" s="25"/>
      <c r="IC41" s="25"/>
      <c r="ID41" s="25"/>
      <c r="IE41" s="25"/>
      <c r="IF41" s="25"/>
      <c r="IG41" s="25"/>
      <c r="IH41" s="25"/>
      <c r="II41" s="25"/>
      <c r="IJ41" s="25"/>
      <c r="IK41" s="25"/>
      <c r="IL41" s="25"/>
      <c r="IM41" s="25"/>
      <c r="IN41" s="25"/>
      <c r="IO41" s="25"/>
      <c r="IP41" s="25"/>
      <c r="IQ41" s="25"/>
      <c r="IR41" s="25"/>
      <c r="IS41" s="25"/>
      <c r="IT41" s="25"/>
      <c r="IU41" s="25"/>
      <c r="IV41" s="25"/>
      <c r="IW41" s="25"/>
      <c r="IX41" s="25"/>
      <c r="IY41" s="25"/>
      <c r="IZ41" s="25"/>
      <c r="JA41" s="25"/>
      <c r="JB41" s="25"/>
      <c r="JC41" s="25"/>
      <c r="JD41" s="25"/>
      <c r="JE41" s="25"/>
      <c r="JF41" s="25"/>
      <c r="JG41" s="25"/>
      <c r="JH41" s="25"/>
      <c r="JI41" s="25"/>
      <c r="JJ41" s="25"/>
      <c r="JK41" s="25"/>
      <c r="JL41" s="25"/>
      <c r="JM41" s="25"/>
      <c r="JN41" s="25"/>
      <c r="JO41" s="25"/>
      <c r="JP41" s="25"/>
      <c r="JQ41" s="25"/>
      <c r="JR41" s="25"/>
      <c r="JS41" s="25"/>
      <c r="JT41" s="25"/>
      <c r="JU41" s="25"/>
      <c r="JV41" s="25"/>
      <c r="JW41" s="25"/>
      <c r="JX41" s="25"/>
      <c r="JY41" s="25"/>
      <c r="JZ41" s="25"/>
      <c r="KA41" s="25"/>
      <c r="KB41" s="25"/>
      <c r="KC41" s="25"/>
      <c r="KD41" s="25"/>
    </row>
    <row r="42" spans="1:290" s="17" customFormat="1" ht="18" x14ac:dyDescent="0.25">
      <c r="A42" s="80" t="s">
        <v>78</v>
      </c>
      <c r="B42" s="42" t="s">
        <v>47</v>
      </c>
      <c r="C42" s="93" t="s">
        <v>85</v>
      </c>
      <c r="D42" s="66"/>
      <c r="E42" s="73">
        <v>43131</v>
      </c>
      <c r="F42" s="68">
        <f t="shared" si="236"/>
        <v>43131</v>
      </c>
      <c r="G42" s="69">
        <v>1</v>
      </c>
      <c r="H42" s="70">
        <v>0</v>
      </c>
      <c r="I42" s="71">
        <f t="shared" si="237"/>
        <v>1</v>
      </c>
      <c r="J42" s="22"/>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c r="FB42" s="25"/>
      <c r="FC42" s="25"/>
      <c r="FD42" s="25"/>
      <c r="FE42" s="25"/>
      <c r="FF42" s="25"/>
      <c r="FG42" s="25"/>
      <c r="FH42" s="25"/>
      <c r="FI42" s="25"/>
      <c r="FJ42" s="25"/>
      <c r="FK42" s="25"/>
      <c r="FL42" s="25"/>
      <c r="FM42" s="25"/>
      <c r="FN42" s="25"/>
      <c r="FO42" s="25"/>
      <c r="FP42" s="25"/>
      <c r="FQ42" s="25"/>
      <c r="FR42" s="25"/>
      <c r="FS42" s="25"/>
      <c r="FT42" s="25"/>
      <c r="FU42" s="25"/>
      <c r="FV42" s="25"/>
      <c r="FW42" s="25"/>
      <c r="FX42" s="25"/>
      <c r="FY42" s="25"/>
      <c r="FZ42" s="25"/>
      <c r="GA42" s="25"/>
      <c r="GB42" s="25"/>
      <c r="GC42" s="25"/>
      <c r="GD42" s="25"/>
      <c r="GE42" s="25"/>
      <c r="GF42" s="25"/>
      <c r="GG42" s="25"/>
      <c r="GH42" s="25"/>
      <c r="GI42" s="25"/>
      <c r="GJ42" s="25"/>
      <c r="GK42" s="25"/>
      <c r="GL42" s="25"/>
      <c r="GM42" s="25"/>
      <c r="GN42" s="25"/>
      <c r="GO42" s="25"/>
      <c r="GP42" s="25"/>
      <c r="GQ42" s="25"/>
      <c r="GR42" s="25"/>
      <c r="GS42" s="25"/>
      <c r="GT42" s="25"/>
      <c r="GU42" s="25"/>
      <c r="GV42" s="25"/>
      <c r="GW42" s="25"/>
      <c r="GX42" s="25"/>
      <c r="GY42" s="25"/>
      <c r="GZ42" s="25"/>
      <c r="HA42" s="25"/>
      <c r="HB42" s="25"/>
      <c r="HC42" s="25"/>
      <c r="HD42" s="25"/>
      <c r="HE42" s="25"/>
      <c r="HF42" s="25"/>
      <c r="HG42" s="25"/>
      <c r="HH42" s="25"/>
      <c r="HI42" s="25"/>
      <c r="HJ42" s="25"/>
      <c r="HK42" s="25"/>
      <c r="HL42" s="25"/>
      <c r="HM42" s="25"/>
      <c r="HN42" s="25"/>
      <c r="HO42" s="25"/>
      <c r="HP42" s="25"/>
      <c r="HQ42" s="25"/>
      <c r="HR42" s="25"/>
      <c r="HS42" s="25"/>
      <c r="HT42" s="25"/>
      <c r="HU42" s="25"/>
      <c r="HV42" s="25"/>
      <c r="HW42" s="25"/>
      <c r="HX42" s="25"/>
      <c r="HY42" s="25"/>
      <c r="HZ42" s="25"/>
      <c r="IA42" s="25"/>
      <c r="IB42" s="25"/>
      <c r="IC42" s="25"/>
      <c r="ID42" s="25"/>
      <c r="IE42" s="25"/>
      <c r="IF42" s="25"/>
      <c r="IG42" s="25"/>
      <c r="IH42" s="25"/>
      <c r="II42" s="25"/>
      <c r="IJ42" s="25"/>
      <c r="IK42" s="25"/>
      <c r="IL42" s="25"/>
      <c r="IM42" s="25"/>
      <c r="IN42" s="25"/>
      <c r="IO42" s="25"/>
      <c r="IP42" s="25"/>
      <c r="IQ42" s="25"/>
      <c r="IR42" s="25"/>
      <c r="IS42" s="25"/>
      <c r="IT42" s="25"/>
      <c r="IU42" s="25"/>
      <c r="IV42" s="25"/>
      <c r="IW42" s="25"/>
      <c r="IX42" s="25"/>
      <c r="IY42" s="25"/>
      <c r="IZ42" s="25"/>
      <c r="JA42" s="25"/>
      <c r="JB42" s="25"/>
      <c r="JC42" s="25"/>
      <c r="JD42" s="25"/>
      <c r="JE42" s="25"/>
      <c r="JF42" s="25"/>
      <c r="JG42" s="25"/>
      <c r="JH42" s="25"/>
      <c r="JI42" s="25"/>
      <c r="JJ42" s="25"/>
      <c r="JK42" s="25"/>
      <c r="JL42" s="25"/>
      <c r="JM42" s="25"/>
      <c r="JN42" s="25"/>
      <c r="JO42" s="25"/>
      <c r="JP42" s="25"/>
      <c r="JQ42" s="25"/>
      <c r="JR42" s="25"/>
      <c r="JS42" s="25"/>
      <c r="JT42" s="25"/>
      <c r="JU42" s="25"/>
      <c r="JV42" s="25"/>
      <c r="JW42" s="25"/>
      <c r="JX42" s="25"/>
      <c r="JY42" s="25"/>
      <c r="JZ42" s="25"/>
      <c r="KA42" s="25"/>
      <c r="KB42" s="25"/>
      <c r="KC42" s="25"/>
      <c r="KD42" s="25"/>
    </row>
    <row r="43" spans="1:290" s="16" customFormat="1" ht="63.75" x14ac:dyDescent="0.2">
      <c r="A43" s="54">
        <v>7</v>
      </c>
      <c r="B43" s="81" t="s">
        <v>48</v>
      </c>
      <c r="C43" s="93" t="s">
        <v>83</v>
      </c>
      <c r="D43" s="57"/>
      <c r="E43" s="59"/>
      <c r="F43" s="59" t="str">
        <f t="shared" ref="F43:F47" si="238">IF(ISBLANK(E43)," - ",IF(G43=0,E43,E43+G43-1))</f>
        <v xml:space="preserve"> - </v>
      </c>
      <c r="G43" s="60"/>
      <c r="H43" s="61"/>
      <c r="I43" s="62" t="str">
        <f t="shared" ref="I43:I47" si="239">IF(OR(F43=0,E43=0)," - ",NETWORKDAYS(E43,F43))</f>
        <v xml:space="preserve"> - </v>
      </c>
      <c r="J43" s="23"/>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6"/>
      <c r="DJ43" s="26"/>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6"/>
      <c r="EU43" s="26"/>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6"/>
      <c r="FU43" s="26"/>
      <c r="FV43" s="26"/>
      <c r="FW43" s="26"/>
      <c r="FX43" s="26"/>
      <c r="FY43" s="26"/>
      <c r="FZ43" s="26"/>
      <c r="GA43" s="26"/>
      <c r="GB43" s="26"/>
      <c r="GC43" s="26"/>
      <c r="GD43" s="26"/>
      <c r="GE43" s="26"/>
      <c r="GF43" s="26"/>
      <c r="GG43" s="26"/>
      <c r="GH43" s="26"/>
      <c r="GI43" s="26"/>
      <c r="GJ43" s="26"/>
      <c r="GK43" s="26"/>
      <c r="GL43" s="26"/>
      <c r="GM43" s="26"/>
      <c r="GN43" s="26"/>
      <c r="GO43" s="26"/>
      <c r="GP43" s="26"/>
      <c r="GQ43" s="26"/>
      <c r="GR43" s="26"/>
      <c r="GS43" s="26"/>
      <c r="GT43" s="26"/>
      <c r="GU43" s="26"/>
      <c r="GV43" s="26"/>
      <c r="GW43" s="26"/>
      <c r="GX43" s="26"/>
      <c r="GY43" s="26"/>
      <c r="GZ43" s="26"/>
      <c r="HA43" s="26"/>
      <c r="HB43" s="26"/>
      <c r="HC43" s="26"/>
      <c r="HD43" s="26"/>
      <c r="HE43" s="26"/>
      <c r="HF43" s="26"/>
      <c r="HG43" s="26"/>
      <c r="HH43" s="26"/>
      <c r="HI43" s="26"/>
      <c r="HJ43" s="26"/>
      <c r="HK43" s="26"/>
      <c r="HL43" s="26"/>
      <c r="HM43" s="26"/>
      <c r="HN43" s="26"/>
      <c r="HO43" s="26"/>
      <c r="HP43" s="26"/>
      <c r="HQ43" s="26"/>
      <c r="HR43" s="26"/>
      <c r="HS43" s="26"/>
      <c r="HT43" s="26"/>
      <c r="HU43" s="26"/>
      <c r="HV43" s="26"/>
      <c r="HW43" s="26"/>
      <c r="HX43" s="26"/>
      <c r="HY43" s="26"/>
      <c r="HZ43" s="26"/>
      <c r="IA43" s="26"/>
      <c r="IB43" s="26"/>
      <c r="IC43" s="26"/>
      <c r="ID43" s="26"/>
      <c r="IE43" s="26"/>
      <c r="IF43" s="26"/>
      <c r="IG43" s="26"/>
      <c r="IH43" s="26"/>
      <c r="II43" s="26"/>
      <c r="IJ43" s="26"/>
      <c r="IK43" s="26"/>
      <c r="IL43" s="26"/>
      <c r="IM43" s="26"/>
      <c r="IN43" s="26"/>
      <c r="IO43" s="26"/>
      <c r="IP43" s="26"/>
      <c r="IQ43" s="26"/>
      <c r="IR43" s="26"/>
      <c r="IS43" s="26"/>
      <c r="IT43" s="26"/>
      <c r="IU43" s="26"/>
      <c r="IV43" s="26"/>
      <c r="IW43" s="26"/>
      <c r="IX43" s="26"/>
      <c r="IY43" s="26"/>
      <c r="IZ43" s="26"/>
      <c r="JA43" s="26"/>
      <c r="JB43" s="26"/>
      <c r="JC43" s="26"/>
      <c r="JD43" s="26"/>
      <c r="JE43" s="26"/>
      <c r="JF43" s="26"/>
      <c r="JG43" s="26"/>
      <c r="JH43" s="26"/>
      <c r="JI43" s="26"/>
      <c r="JJ43" s="26"/>
      <c r="JK43" s="26"/>
      <c r="JL43" s="26"/>
      <c r="JM43" s="26"/>
      <c r="JN43" s="26"/>
      <c r="JO43" s="26"/>
      <c r="JP43" s="26"/>
      <c r="JQ43" s="26"/>
      <c r="JR43" s="26"/>
      <c r="JS43" s="26"/>
      <c r="JT43" s="26"/>
      <c r="JU43" s="26"/>
      <c r="JV43" s="26"/>
      <c r="JW43" s="26"/>
      <c r="JX43" s="26"/>
      <c r="JY43" s="26"/>
      <c r="JZ43" s="26"/>
      <c r="KA43" s="26"/>
      <c r="KB43" s="26"/>
      <c r="KC43" s="26"/>
      <c r="KD43" s="26"/>
    </row>
    <row r="44" spans="1:290" s="17" customFormat="1" ht="18" x14ac:dyDescent="0.2">
      <c r="A44" s="80" t="s">
        <v>79</v>
      </c>
      <c r="B44" s="45" t="s">
        <v>45</v>
      </c>
      <c r="C44" s="82" t="s">
        <v>92</v>
      </c>
      <c r="D44" s="66"/>
      <c r="E44" s="73">
        <v>43129</v>
      </c>
      <c r="F44" s="68">
        <f t="shared" si="238"/>
        <v>43129</v>
      </c>
      <c r="G44" s="69">
        <v>1</v>
      </c>
      <c r="H44" s="70">
        <v>0</v>
      </c>
      <c r="I44" s="71">
        <f t="shared" si="239"/>
        <v>1</v>
      </c>
      <c r="J44" s="22"/>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c r="DV44" s="25"/>
      <c r="DW44" s="25"/>
      <c r="DX44" s="25"/>
      <c r="DY44" s="25"/>
      <c r="DZ44" s="25"/>
      <c r="EA44" s="25"/>
      <c r="EB44" s="25"/>
      <c r="EC44" s="25"/>
      <c r="ED44" s="25"/>
      <c r="EE44" s="25"/>
      <c r="EF44" s="25"/>
      <c r="EG44" s="25"/>
      <c r="EH44" s="25"/>
      <c r="EI44" s="25"/>
      <c r="EJ44" s="25"/>
      <c r="EK44" s="25"/>
      <c r="EL44" s="25"/>
      <c r="EM44" s="25"/>
      <c r="EN44" s="25"/>
      <c r="EO44" s="25"/>
      <c r="EP44" s="25"/>
      <c r="EQ44" s="25"/>
      <c r="ER44" s="25"/>
      <c r="ES44" s="25"/>
      <c r="ET44" s="25"/>
      <c r="EU44" s="25"/>
      <c r="EV44" s="25"/>
      <c r="EW44" s="25"/>
      <c r="EX44" s="25"/>
      <c r="EY44" s="25"/>
      <c r="EZ44" s="25"/>
      <c r="FA44" s="25"/>
      <c r="FB44" s="25"/>
      <c r="FC44" s="25"/>
      <c r="FD44" s="25"/>
      <c r="FE44" s="25"/>
      <c r="FF44" s="25"/>
      <c r="FG44" s="25"/>
      <c r="FH44" s="25"/>
      <c r="FI44" s="25"/>
      <c r="FJ44" s="25"/>
      <c r="FK44" s="25"/>
      <c r="FL44" s="25"/>
      <c r="FM44" s="25"/>
      <c r="FN44" s="25"/>
      <c r="FO44" s="25"/>
      <c r="FP44" s="25"/>
      <c r="FQ44" s="25"/>
      <c r="FR44" s="25"/>
      <c r="FS44" s="25"/>
      <c r="FT44" s="25"/>
      <c r="FU44" s="25"/>
      <c r="FV44" s="25"/>
      <c r="FW44" s="25"/>
      <c r="FX44" s="25"/>
      <c r="FY44" s="25"/>
      <c r="FZ44" s="25"/>
      <c r="GA44" s="25"/>
      <c r="GB44" s="25"/>
      <c r="GC44" s="25"/>
      <c r="GD44" s="25"/>
      <c r="GE44" s="25"/>
      <c r="GF44" s="25"/>
      <c r="GG44" s="25"/>
      <c r="GH44" s="25"/>
      <c r="GI44" s="25"/>
      <c r="GJ44" s="25"/>
      <c r="GK44" s="25"/>
      <c r="GL44" s="25"/>
      <c r="GM44" s="25"/>
      <c r="GN44" s="25"/>
      <c r="GO44" s="25"/>
      <c r="GP44" s="25"/>
      <c r="GQ44" s="25"/>
      <c r="GR44" s="25"/>
      <c r="GS44" s="25"/>
      <c r="GT44" s="25"/>
      <c r="GU44" s="25"/>
      <c r="GV44" s="25"/>
      <c r="GW44" s="25"/>
      <c r="GX44" s="25"/>
      <c r="GY44" s="25"/>
      <c r="GZ44" s="25"/>
      <c r="HA44" s="25"/>
      <c r="HB44" s="25"/>
      <c r="HC44" s="25"/>
      <c r="HD44" s="25"/>
      <c r="HE44" s="25"/>
      <c r="HF44" s="25"/>
      <c r="HG44" s="25"/>
      <c r="HH44" s="25"/>
      <c r="HI44" s="25"/>
      <c r="HJ44" s="25"/>
      <c r="HK44" s="25"/>
      <c r="HL44" s="25"/>
      <c r="HM44" s="25"/>
      <c r="HN44" s="25"/>
      <c r="HO44" s="25"/>
      <c r="HP44" s="25"/>
      <c r="HQ44" s="25"/>
      <c r="HR44" s="25"/>
      <c r="HS44" s="25"/>
      <c r="HT44" s="25"/>
      <c r="HU44" s="25"/>
      <c r="HV44" s="25"/>
      <c r="HW44" s="25"/>
      <c r="HX44" s="25"/>
      <c r="HY44" s="25"/>
      <c r="HZ44" s="25"/>
      <c r="IA44" s="25"/>
      <c r="IB44" s="25"/>
      <c r="IC44" s="25"/>
      <c r="ID44" s="25"/>
      <c r="IE44" s="25"/>
      <c r="IF44" s="25"/>
      <c r="IG44" s="25"/>
      <c r="IH44" s="25"/>
      <c r="II44" s="25"/>
      <c r="IJ44" s="25"/>
      <c r="IK44" s="25"/>
      <c r="IL44" s="25"/>
      <c r="IM44" s="25"/>
      <c r="IN44" s="25"/>
      <c r="IO44" s="25"/>
      <c r="IP44" s="25"/>
      <c r="IQ44" s="25"/>
      <c r="IR44" s="25"/>
      <c r="IS44" s="25"/>
      <c r="IT44" s="25"/>
      <c r="IU44" s="25"/>
      <c r="IV44" s="25"/>
      <c r="IW44" s="25"/>
      <c r="IX44" s="25"/>
      <c r="IY44" s="25"/>
      <c r="IZ44" s="25"/>
      <c r="JA44" s="25"/>
      <c r="JB44" s="25"/>
      <c r="JC44" s="25"/>
      <c r="JD44" s="25"/>
      <c r="JE44" s="25"/>
      <c r="JF44" s="25"/>
      <c r="JG44" s="25"/>
      <c r="JH44" s="25"/>
      <c r="JI44" s="25"/>
      <c r="JJ44" s="25"/>
      <c r="JK44" s="25"/>
      <c r="JL44" s="25"/>
      <c r="JM44" s="25"/>
      <c r="JN44" s="25"/>
      <c r="JO44" s="25"/>
      <c r="JP44" s="25"/>
      <c r="JQ44" s="25"/>
      <c r="JR44" s="25"/>
      <c r="JS44" s="25"/>
      <c r="JT44" s="25"/>
      <c r="JU44" s="25"/>
      <c r="JV44" s="25"/>
      <c r="JW44" s="25"/>
      <c r="JX44" s="25"/>
      <c r="JY44" s="25"/>
      <c r="JZ44" s="25"/>
      <c r="KA44" s="25"/>
      <c r="KB44" s="25"/>
      <c r="KC44" s="25"/>
      <c r="KD44" s="25"/>
    </row>
    <row r="45" spans="1:290" s="17" customFormat="1" ht="31.5" x14ac:dyDescent="0.25">
      <c r="A45" s="80" t="s">
        <v>80</v>
      </c>
      <c r="B45" s="41" t="s">
        <v>50</v>
      </c>
      <c r="C45" s="82" t="s">
        <v>83</v>
      </c>
      <c r="D45" s="66"/>
      <c r="E45" s="73">
        <v>43130</v>
      </c>
      <c r="F45" s="68">
        <f t="shared" si="238"/>
        <v>43130</v>
      </c>
      <c r="G45" s="69">
        <v>1</v>
      </c>
      <c r="H45" s="70">
        <v>0</v>
      </c>
      <c r="I45" s="71">
        <f t="shared" si="239"/>
        <v>1</v>
      </c>
      <c r="J45" s="22"/>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c r="HK45" s="25"/>
      <c r="HL45" s="25"/>
      <c r="HM45" s="25"/>
      <c r="HN45" s="25"/>
      <c r="HO45" s="25"/>
      <c r="HP45" s="25"/>
      <c r="HQ45" s="25"/>
      <c r="HR45" s="25"/>
      <c r="HS45" s="25"/>
      <c r="HT45" s="25"/>
      <c r="HU45" s="25"/>
      <c r="HV45" s="25"/>
      <c r="HW45" s="25"/>
      <c r="HX45" s="25"/>
      <c r="HY45" s="25"/>
      <c r="HZ45" s="25"/>
      <c r="IA45" s="25"/>
      <c r="IB45" s="25"/>
      <c r="IC45" s="25"/>
      <c r="ID45" s="25"/>
      <c r="IE45" s="25"/>
      <c r="IF45" s="25"/>
      <c r="IG45" s="25"/>
      <c r="IH45" s="25"/>
      <c r="II45" s="25"/>
      <c r="IJ45" s="25"/>
      <c r="IK45" s="25"/>
      <c r="IL45" s="25"/>
      <c r="IM45" s="25"/>
      <c r="IN45" s="25"/>
      <c r="IO45" s="25"/>
      <c r="IP45" s="25"/>
      <c r="IQ45" s="25"/>
      <c r="IR45" s="25"/>
      <c r="IS45" s="25"/>
      <c r="IT45" s="25"/>
      <c r="IU45" s="25"/>
      <c r="IV45" s="25"/>
      <c r="IW45" s="25"/>
      <c r="IX45" s="25"/>
      <c r="IY45" s="25"/>
      <c r="IZ45" s="25"/>
      <c r="JA45" s="25"/>
      <c r="JB45" s="25"/>
      <c r="JC45" s="25"/>
      <c r="JD45" s="25"/>
      <c r="JE45" s="25"/>
      <c r="JF45" s="25"/>
      <c r="JG45" s="25"/>
      <c r="JH45" s="25"/>
      <c r="JI45" s="25"/>
      <c r="JJ45" s="25"/>
      <c r="JK45" s="25"/>
      <c r="JL45" s="25"/>
      <c r="JM45" s="25"/>
      <c r="JN45" s="25"/>
      <c r="JO45" s="25"/>
      <c r="JP45" s="25"/>
      <c r="JQ45" s="25"/>
      <c r="JR45" s="25"/>
      <c r="JS45" s="25"/>
      <c r="JT45" s="25"/>
      <c r="JU45" s="25"/>
      <c r="JV45" s="25"/>
      <c r="JW45" s="25"/>
      <c r="JX45" s="25"/>
      <c r="JY45" s="25"/>
      <c r="JZ45" s="25"/>
      <c r="KA45" s="25"/>
      <c r="KB45" s="25"/>
      <c r="KC45" s="25"/>
      <c r="KD45" s="25"/>
    </row>
    <row r="46" spans="1:290" s="17" customFormat="1" ht="45.75" customHeight="1" x14ac:dyDescent="0.25">
      <c r="A46" s="80" t="s">
        <v>81</v>
      </c>
      <c r="B46" s="41" t="s">
        <v>51</v>
      </c>
      <c r="C46" s="65" t="s">
        <v>84</v>
      </c>
      <c r="D46" s="66"/>
      <c r="E46" s="73">
        <v>43131</v>
      </c>
      <c r="F46" s="68">
        <f t="shared" si="238"/>
        <v>43131</v>
      </c>
      <c r="G46" s="69">
        <v>1</v>
      </c>
      <c r="H46" s="70">
        <v>0</v>
      </c>
      <c r="I46" s="71">
        <f t="shared" si="239"/>
        <v>1</v>
      </c>
      <c r="J46" s="22"/>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c r="CV46" s="25"/>
      <c r="CW46" s="25"/>
      <c r="CX46" s="25"/>
      <c r="CY46" s="25"/>
      <c r="CZ46" s="25"/>
      <c r="DA46" s="25"/>
      <c r="DB46" s="25"/>
      <c r="DC46" s="25"/>
      <c r="DD46" s="25"/>
      <c r="DE46" s="25"/>
      <c r="DF46" s="25"/>
      <c r="DG46" s="25"/>
      <c r="DH46" s="25"/>
      <c r="DI46" s="25"/>
      <c r="DJ46" s="25"/>
      <c r="DK46" s="25"/>
      <c r="DL46" s="25"/>
      <c r="DM46" s="25"/>
      <c r="DN46" s="25"/>
      <c r="DO46" s="25"/>
      <c r="DP46" s="25"/>
      <c r="DQ46" s="25"/>
      <c r="DR46" s="25"/>
      <c r="DS46" s="25"/>
      <c r="DT46" s="25"/>
      <c r="DU46" s="25"/>
      <c r="DV46" s="25"/>
      <c r="DW46" s="25"/>
      <c r="DX46" s="25"/>
      <c r="DY46" s="25"/>
      <c r="DZ46" s="25"/>
      <c r="EA46" s="25"/>
      <c r="EB46" s="25"/>
      <c r="EC46" s="25"/>
      <c r="ED46" s="25"/>
      <c r="EE46" s="25"/>
      <c r="EF46" s="25"/>
      <c r="EG46" s="25"/>
      <c r="EH46" s="25"/>
      <c r="EI46" s="25"/>
      <c r="EJ46" s="25"/>
      <c r="EK46" s="25"/>
      <c r="EL46" s="25"/>
      <c r="EM46" s="25"/>
      <c r="EN46" s="25"/>
      <c r="EO46" s="25"/>
      <c r="EP46" s="25"/>
      <c r="EQ46" s="25"/>
      <c r="ER46" s="25"/>
      <c r="ES46" s="25"/>
      <c r="ET46" s="25"/>
      <c r="EU46" s="25"/>
      <c r="EV46" s="25"/>
      <c r="EW46" s="25"/>
      <c r="EX46" s="25"/>
      <c r="EY46" s="25"/>
      <c r="EZ46" s="25"/>
      <c r="FA46" s="25"/>
      <c r="FB46" s="25"/>
      <c r="FC46" s="25"/>
      <c r="FD46" s="25"/>
      <c r="FE46" s="25"/>
      <c r="FF46" s="25"/>
      <c r="FG46" s="25"/>
      <c r="FH46" s="25"/>
      <c r="FI46" s="25"/>
      <c r="FJ46" s="25"/>
      <c r="FK46" s="25"/>
      <c r="FL46" s="25"/>
      <c r="FM46" s="25"/>
      <c r="FN46" s="25"/>
      <c r="FO46" s="25"/>
      <c r="FP46" s="25"/>
      <c r="FQ46" s="25"/>
      <c r="FR46" s="25"/>
      <c r="FS46" s="25"/>
      <c r="FT46" s="25"/>
      <c r="FU46" s="25"/>
      <c r="FV46" s="25"/>
      <c r="FW46" s="25"/>
      <c r="FX46" s="25"/>
      <c r="FY46" s="25"/>
      <c r="FZ46" s="25"/>
      <c r="GA46" s="25"/>
      <c r="GB46" s="25"/>
      <c r="GC46" s="25"/>
      <c r="GD46" s="25"/>
      <c r="GE46" s="25"/>
      <c r="GF46" s="25"/>
      <c r="GG46" s="25"/>
      <c r="GH46" s="25"/>
      <c r="GI46" s="25"/>
      <c r="GJ46" s="25"/>
      <c r="GK46" s="25"/>
      <c r="GL46" s="25"/>
      <c r="GM46" s="25"/>
      <c r="GN46" s="25"/>
      <c r="GO46" s="25"/>
      <c r="GP46" s="25"/>
      <c r="GQ46" s="25"/>
      <c r="GR46" s="25"/>
      <c r="GS46" s="25"/>
      <c r="GT46" s="25"/>
      <c r="GU46" s="25"/>
      <c r="GV46" s="25"/>
      <c r="GW46" s="25"/>
      <c r="GX46" s="25"/>
      <c r="GY46" s="25"/>
      <c r="GZ46" s="25"/>
      <c r="HA46" s="25"/>
      <c r="HB46" s="25"/>
      <c r="HC46" s="25"/>
      <c r="HD46" s="25"/>
      <c r="HE46" s="25"/>
      <c r="HF46" s="25"/>
      <c r="HG46" s="25"/>
      <c r="HH46" s="25"/>
      <c r="HI46" s="25"/>
      <c r="HJ46" s="25"/>
      <c r="HK46" s="25"/>
      <c r="HL46" s="25"/>
      <c r="HM46" s="25"/>
      <c r="HN46" s="25"/>
      <c r="HO46" s="25"/>
      <c r="HP46" s="25"/>
      <c r="HQ46" s="25"/>
      <c r="HR46" s="25"/>
      <c r="HS46" s="25"/>
      <c r="HT46" s="25"/>
      <c r="HU46" s="25"/>
      <c r="HV46" s="25"/>
      <c r="HW46" s="25"/>
      <c r="HX46" s="25"/>
      <c r="HY46" s="25"/>
      <c r="HZ46" s="25"/>
      <c r="IA46" s="25"/>
      <c r="IB46" s="25"/>
      <c r="IC46" s="25"/>
      <c r="ID46" s="25"/>
      <c r="IE46" s="25"/>
      <c r="IF46" s="25"/>
      <c r="IG46" s="25"/>
      <c r="IH46" s="25"/>
      <c r="II46" s="25"/>
      <c r="IJ46" s="25"/>
      <c r="IK46" s="25"/>
      <c r="IL46" s="25"/>
      <c r="IM46" s="25"/>
      <c r="IN46" s="25"/>
      <c r="IO46" s="25"/>
      <c r="IP46" s="25"/>
      <c r="IQ46" s="25"/>
      <c r="IR46" s="25"/>
      <c r="IS46" s="25"/>
      <c r="IT46" s="25"/>
      <c r="IU46" s="25"/>
      <c r="IV46" s="25"/>
      <c r="IW46" s="25"/>
      <c r="IX46" s="25"/>
      <c r="IY46" s="25"/>
      <c r="IZ46" s="25"/>
      <c r="JA46" s="25"/>
      <c r="JB46" s="25"/>
      <c r="JC46" s="25"/>
      <c r="JD46" s="25"/>
      <c r="JE46" s="25"/>
      <c r="JF46" s="25"/>
      <c r="JG46" s="25"/>
      <c r="JH46" s="25"/>
      <c r="JI46" s="25"/>
      <c r="JJ46" s="25"/>
      <c r="JK46" s="25"/>
      <c r="JL46" s="25"/>
      <c r="JM46" s="25"/>
      <c r="JN46" s="25"/>
      <c r="JO46" s="25"/>
      <c r="JP46" s="25"/>
      <c r="JQ46" s="25"/>
      <c r="JR46" s="25"/>
      <c r="JS46" s="25"/>
      <c r="JT46" s="25"/>
      <c r="JU46" s="25"/>
      <c r="JV46" s="25"/>
      <c r="JW46" s="25"/>
      <c r="JX46" s="25"/>
      <c r="JY46" s="25"/>
      <c r="JZ46" s="25"/>
      <c r="KA46" s="25"/>
      <c r="KB46" s="25"/>
      <c r="KC46" s="25"/>
      <c r="KD46" s="25"/>
    </row>
    <row r="47" spans="1:290" ht="38.25" x14ac:dyDescent="0.2">
      <c r="A47" s="80" t="s">
        <v>82</v>
      </c>
      <c r="B47" s="83" t="s">
        <v>52</v>
      </c>
      <c r="C47" s="82" t="s">
        <v>83</v>
      </c>
      <c r="D47" s="84"/>
      <c r="E47" s="73">
        <v>43132</v>
      </c>
      <c r="F47" s="68">
        <f t="shared" si="238"/>
        <v>43132</v>
      </c>
      <c r="G47" s="69">
        <v>1</v>
      </c>
      <c r="H47" s="70">
        <v>0</v>
      </c>
      <c r="I47" s="71">
        <f t="shared" si="239"/>
        <v>1</v>
      </c>
      <c r="L47" s="25"/>
    </row>
  </sheetData>
  <sheetProtection formatCells="0" formatColumns="0" formatRows="0" insertRows="0" deleteRows="0"/>
  <mergeCells count="83">
    <mergeCell ref="AF6:AL6"/>
    <mergeCell ref="AF7:AL7"/>
    <mergeCell ref="BH6:BN6"/>
    <mergeCell ref="BH7:BN7"/>
    <mergeCell ref="AM7:AS7"/>
    <mergeCell ref="AT6:AZ6"/>
    <mergeCell ref="AT7:AZ7"/>
    <mergeCell ref="AM6:AS6"/>
    <mergeCell ref="BA6:BG6"/>
    <mergeCell ref="BA7:BG7"/>
    <mergeCell ref="K1:AE1"/>
    <mergeCell ref="C7:E7"/>
    <mergeCell ref="R6:X6"/>
    <mergeCell ref="K6:Q6"/>
    <mergeCell ref="C6:E6"/>
    <mergeCell ref="R7:X7"/>
    <mergeCell ref="K7:Q7"/>
    <mergeCell ref="Y6:AE6"/>
    <mergeCell ref="Y7:AE7"/>
    <mergeCell ref="BO6:BU6"/>
    <mergeCell ref="BV6:CB6"/>
    <mergeCell ref="BO7:BU7"/>
    <mergeCell ref="BV7:CB7"/>
    <mergeCell ref="CC6:CI6"/>
    <mergeCell ref="CJ6:CP6"/>
    <mergeCell ref="CC7:CI7"/>
    <mergeCell ref="CJ7:CP7"/>
    <mergeCell ref="CQ6:CW6"/>
    <mergeCell ref="CX6:DD6"/>
    <mergeCell ref="CQ7:CW7"/>
    <mergeCell ref="CX7:DD7"/>
    <mergeCell ref="DE6:DK6"/>
    <mergeCell ref="DL6:DR6"/>
    <mergeCell ref="DE7:DK7"/>
    <mergeCell ref="DL7:DR7"/>
    <mergeCell ref="DS6:DY6"/>
    <mergeCell ref="DZ6:EF6"/>
    <mergeCell ref="DS7:DY7"/>
    <mergeCell ref="DZ7:EF7"/>
    <mergeCell ref="EG6:EM6"/>
    <mergeCell ref="EN6:ET6"/>
    <mergeCell ref="EG7:EM7"/>
    <mergeCell ref="EN7:ET7"/>
    <mergeCell ref="EU6:FA6"/>
    <mergeCell ref="FB6:FH6"/>
    <mergeCell ref="EU7:FA7"/>
    <mergeCell ref="FB7:FH7"/>
    <mergeCell ref="FI6:FO6"/>
    <mergeCell ref="FP6:FV6"/>
    <mergeCell ref="FI7:FO7"/>
    <mergeCell ref="FP7:FV7"/>
    <mergeCell ref="FW6:GC6"/>
    <mergeCell ref="GD6:GJ6"/>
    <mergeCell ref="FW7:GC7"/>
    <mergeCell ref="GD7:GJ7"/>
    <mergeCell ref="GK6:GQ6"/>
    <mergeCell ref="GR6:GX6"/>
    <mergeCell ref="GK7:GQ7"/>
    <mergeCell ref="GR7:GX7"/>
    <mergeCell ref="GY6:HE6"/>
    <mergeCell ref="HF6:HL6"/>
    <mergeCell ref="GY7:HE7"/>
    <mergeCell ref="HF7:HL7"/>
    <mergeCell ref="HM6:HS6"/>
    <mergeCell ref="HT6:HZ6"/>
    <mergeCell ref="HM7:HS7"/>
    <mergeCell ref="HT7:HZ7"/>
    <mergeCell ref="IA6:IG6"/>
    <mergeCell ref="IH6:IN6"/>
    <mergeCell ref="IA7:IG7"/>
    <mergeCell ref="IH7:IN7"/>
    <mergeCell ref="IO6:IU6"/>
    <mergeCell ref="IO7:IU7"/>
    <mergeCell ref="JQ6:JW6"/>
    <mergeCell ref="JX6:KD6"/>
    <mergeCell ref="JQ7:JW7"/>
    <mergeCell ref="JX7:KD7"/>
    <mergeCell ref="IV6:JB6"/>
    <mergeCell ref="IV7:JB7"/>
    <mergeCell ref="JC6:JI6"/>
    <mergeCell ref="JJ6:JP6"/>
    <mergeCell ref="JC7:JI7"/>
    <mergeCell ref="JJ7:JP7"/>
  </mergeCells>
  <phoneticPr fontId="3" type="noConversion"/>
  <conditionalFormatting sqref="H10:H34">
    <cfRule type="dataBar" priority="158">
      <dataBar>
        <cfvo type="num" val="0"/>
        <cfvo type="num" val="1"/>
        <color theme="0" tint="-0.34998626667073579"/>
      </dataBar>
      <extLst>
        <ext xmlns:x14="http://schemas.microsoft.com/office/spreadsheetml/2009/9/main" uri="{B025F937-C7B1-47D3-B67F-A62EFF666E3E}">
          <x14:id>{0A58A75E-4698-465A-8593-F06B91A3A900}</x14:id>
        </ext>
      </extLst>
    </cfRule>
  </conditionalFormatting>
  <conditionalFormatting sqref="K8:BN9">
    <cfRule type="expression" dxfId="72" priority="201">
      <formula>K$8=TODAY()</formula>
    </cfRule>
  </conditionalFormatting>
  <conditionalFormatting sqref="K10:KD42 L47">
    <cfRule type="expression" dxfId="71" priority="204">
      <formula>AND($E10&lt;=K$8,ROUNDDOWN(($F10-$E10+1)*$H10,0)+$E10-1&gt;=K$8)</formula>
    </cfRule>
    <cfRule type="expression" dxfId="70" priority="205">
      <formula>AND(NOT(ISBLANK($E10)),$E10&lt;=K$8,$F10&gt;=K$8)</formula>
    </cfRule>
  </conditionalFormatting>
  <conditionalFormatting sqref="K8:KD34 L47">
    <cfRule type="expression" dxfId="69" priority="164">
      <formula>K$8=TODAY()</formula>
    </cfRule>
  </conditionalFormatting>
  <conditionalFormatting sqref="H35:H38">
    <cfRule type="dataBar" priority="153">
      <dataBar>
        <cfvo type="num" val="0"/>
        <cfvo type="num" val="1"/>
        <color theme="0" tint="-0.34998626667073579"/>
      </dataBar>
      <extLst>
        <ext xmlns:x14="http://schemas.microsoft.com/office/spreadsheetml/2009/9/main" uri="{B025F937-C7B1-47D3-B67F-A62EFF666E3E}">
          <x14:id>{3D2028AA-8DD2-467A-923B-C84D28346ABF}</x14:id>
        </ext>
      </extLst>
    </cfRule>
  </conditionalFormatting>
  <conditionalFormatting sqref="K35:BN38">
    <cfRule type="expression" dxfId="68" priority="154">
      <formula>K$8=TODAY()</formula>
    </cfRule>
  </conditionalFormatting>
  <conditionalFormatting sqref="H39:H42">
    <cfRule type="dataBar" priority="149">
      <dataBar>
        <cfvo type="num" val="0"/>
        <cfvo type="num" val="1"/>
        <color theme="0" tint="-0.34998626667073579"/>
      </dataBar>
      <extLst>
        <ext xmlns:x14="http://schemas.microsoft.com/office/spreadsheetml/2009/9/main" uri="{B025F937-C7B1-47D3-B67F-A62EFF666E3E}">
          <x14:id>{892A84B7-A973-416D-95FB-32076D641C13}</x14:id>
        </ext>
      </extLst>
    </cfRule>
  </conditionalFormatting>
  <conditionalFormatting sqref="K39:BN42">
    <cfRule type="expression" dxfId="67" priority="150">
      <formula>K$8=TODAY()</formula>
    </cfRule>
  </conditionalFormatting>
  <conditionalFormatting sqref="BO8:CB9">
    <cfRule type="expression" dxfId="66" priority="146">
      <formula>BO$8=TODAY()</formula>
    </cfRule>
  </conditionalFormatting>
  <conditionalFormatting sqref="BO35:CB38">
    <cfRule type="expression" dxfId="65" priority="144">
      <formula>BO$8=TODAY()</formula>
    </cfRule>
  </conditionalFormatting>
  <conditionalFormatting sqref="BO39:CB42">
    <cfRule type="expression" dxfId="64" priority="141">
      <formula>BO$8=TODAY()</formula>
    </cfRule>
  </conditionalFormatting>
  <conditionalFormatting sqref="CC8:CP9">
    <cfRule type="expression" dxfId="63" priority="138">
      <formula>CC$8=TODAY()</formula>
    </cfRule>
  </conditionalFormatting>
  <conditionalFormatting sqref="CC35:CP38">
    <cfRule type="expression" dxfId="62" priority="136">
      <formula>CC$8=TODAY()</formula>
    </cfRule>
  </conditionalFormatting>
  <conditionalFormatting sqref="CC39:CP42">
    <cfRule type="expression" dxfId="61" priority="133">
      <formula>CC$8=TODAY()</formula>
    </cfRule>
  </conditionalFormatting>
  <conditionalFormatting sqref="CQ8:DD9">
    <cfRule type="expression" dxfId="60" priority="130">
      <formula>CQ$8=TODAY()</formula>
    </cfRule>
  </conditionalFormatting>
  <conditionalFormatting sqref="CQ35:DD38">
    <cfRule type="expression" dxfId="59" priority="128">
      <formula>CQ$8=TODAY()</formula>
    </cfRule>
  </conditionalFormatting>
  <conditionalFormatting sqref="CQ39:DD42">
    <cfRule type="expression" dxfId="58" priority="125">
      <formula>CQ$8=TODAY()</formula>
    </cfRule>
  </conditionalFormatting>
  <conditionalFormatting sqref="DE8:DR9">
    <cfRule type="expression" dxfId="57" priority="122">
      <formula>DE$8=TODAY()</formula>
    </cfRule>
  </conditionalFormatting>
  <conditionalFormatting sqref="DE35:DR38">
    <cfRule type="expression" dxfId="56" priority="120">
      <formula>DE$8=TODAY()</formula>
    </cfRule>
  </conditionalFormatting>
  <conditionalFormatting sqref="DE39:DR42">
    <cfRule type="expression" dxfId="55" priority="117">
      <formula>DE$8=TODAY()</formula>
    </cfRule>
  </conditionalFormatting>
  <conditionalFormatting sqref="DS8:EF9">
    <cfRule type="expression" dxfId="54" priority="114">
      <formula>DS$8=TODAY()</formula>
    </cfRule>
  </conditionalFormatting>
  <conditionalFormatting sqref="DS35:EF38">
    <cfRule type="expression" dxfId="53" priority="112">
      <formula>DS$8=TODAY()</formula>
    </cfRule>
  </conditionalFormatting>
  <conditionalFormatting sqref="DS39:EF42">
    <cfRule type="expression" dxfId="52" priority="109">
      <formula>DS$8=TODAY()</formula>
    </cfRule>
  </conditionalFormatting>
  <conditionalFormatting sqref="EG8:ET9">
    <cfRule type="expression" dxfId="51" priority="106">
      <formula>EG$8=TODAY()</formula>
    </cfRule>
  </conditionalFormatting>
  <conditionalFormatting sqref="EG35:ET38">
    <cfRule type="expression" dxfId="50" priority="104">
      <formula>EG$8=TODAY()</formula>
    </cfRule>
  </conditionalFormatting>
  <conditionalFormatting sqref="EG39:ET42">
    <cfRule type="expression" dxfId="49" priority="101">
      <formula>EG$8=TODAY()</formula>
    </cfRule>
  </conditionalFormatting>
  <conditionalFormatting sqref="EU8:FH9">
    <cfRule type="expression" dxfId="48" priority="98">
      <formula>EU$8=TODAY()</formula>
    </cfRule>
  </conditionalFormatting>
  <conditionalFormatting sqref="EU35:FH38">
    <cfRule type="expression" dxfId="47" priority="96">
      <formula>EU$8=TODAY()</formula>
    </cfRule>
  </conditionalFormatting>
  <conditionalFormatting sqref="EU39:FH42">
    <cfRule type="expression" dxfId="46" priority="93">
      <formula>EU$8=TODAY()</formula>
    </cfRule>
  </conditionalFormatting>
  <conditionalFormatting sqref="FI8:FV9">
    <cfRule type="expression" dxfId="45" priority="90">
      <formula>FI$8=TODAY()</formula>
    </cfRule>
  </conditionalFormatting>
  <conditionalFormatting sqref="FI35:FV38">
    <cfRule type="expression" dxfId="44" priority="88">
      <formula>FI$8=TODAY()</formula>
    </cfRule>
  </conditionalFormatting>
  <conditionalFormatting sqref="FI39:FV42">
    <cfRule type="expression" dxfId="43" priority="85">
      <formula>FI$8=TODAY()</formula>
    </cfRule>
  </conditionalFormatting>
  <conditionalFormatting sqref="FW8:GJ9">
    <cfRule type="expression" dxfId="42" priority="82">
      <formula>FW$8=TODAY()</formula>
    </cfRule>
  </conditionalFormatting>
  <conditionalFormatting sqref="FW35:GJ38">
    <cfRule type="expression" dxfId="41" priority="80">
      <formula>FW$8=TODAY()</formula>
    </cfRule>
  </conditionalFormatting>
  <conditionalFormatting sqref="FW39:GJ42">
    <cfRule type="expression" dxfId="40" priority="77">
      <formula>FW$8=TODAY()</formula>
    </cfRule>
  </conditionalFormatting>
  <conditionalFormatting sqref="GK8:GX9">
    <cfRule type="expression" dxfId="39" priority="74">
      <formula>GK$8=TODAY()</formula>
    </cfRule>
  </conditionalFormatting>
  <conditionalFormatting sqref="GK35:GX38">
    <cfRule type="expression" dxfId="38" priority="72">
      <formula>GK$8=TODAY()</formula>
    </cfRule>
  </conditionalFormatting>
  <conditionalFormatting sqref="GK39:GX42">
    <cfRule type="expression" dxfId="37" priority="69">
      <formula>GK$8=TODAY()</formula>
    </cfRule>
  </conditionalFormatting>
  <conditionalFormatting sqref="GY8:HL9">
    <cfRule type="expression" dxfId="36" priority="66">
      <formula>GY$8=TODAY()</formula>
    </cfRule>
  </conditionalFormatting>
  <conditionalFormatting sqref="GY35:HL38">
    <cfRule type="expression" dxfId="35" priority="64">
      <formula>GY$8=TODAY()</formula>
    </cfRule>
  </conditionalFormatting>
  <conditionalFormatting sqref="GY39:HL42">
    <cfRule type="expression" dxfId="34" priority="61">
      <formula>GY$8=TODAY()</formula>
    </cfRule>
  </conditionalFormatting>
  <conditionalFormatting sqref="HM8:HZ9">
    <cfRule type="expression" dxfId="33" priority="58">
      <formula>HM$8=TODAY()</formula>
    </cfRule>
  </conditionalFormatting>
  <conditionalFormatting sqref="HM35:HZ38">
    <cfRule type="expression" dxfId="32" priority="56">
      <formula>HM$8=TODAY()</formula>
    </cfRule>
  </conditionalFormatting>
  <conditionalFormatting sqref="HM39:HZ42">
    <cfRule type="expression" dxfId="31" priority="53">
      <formula>HM$8=TODAY()</formula>
    </cfRule>
  </conditionalFormatting>
  <conditionalFormatting sqref="IA8:IN9">
    <cfRule type="expression" dxfId="30" priority="50">
      <formula>IA$8=TODAY()</formula>
    </cfRule>
  </conditionalFormatting>
  <conditionalFormatting sqref="IA35:IN38">
    <cfRule type="expression" dxfId="29" priority="48">
      <formula>IA$8=TODAY()</formula>
    </cfRule>
  </conditionalFormatting>
  <conditionalFormatting sqref="IA39:IN42">
    <cfRule type="expression" dxfId="28" priority="45">
      <formula>IA$8=TODAY()</formula>
    </cfRule>
  </conditionalFormatting>
  <conditionalFormatting sqref="IO8:JB9">
    <cfRule type="expression" dxfId="27" priority="42">
      <formula>IO$8=TODAY()</formula>
    </cfRule>
  </conditionalFormatting>
  <conditionalFormatting sqref="IO35:JB38">
    <cfRule type="expression" dxfId="26" priority="40">
      <formula>IO$8=TODAY()</formula>
    </cfRule>
  </conditionalFormatting>
  <conditionalFormatting sqref="IO39:JB42">
    <cfRule type="expression" dxfId="25" priority="37">
      <formula>IO$8=TODAY()</formula>
    </cfRule>
  </conditionalFormatting>
  <conditionalFormatting sqref="JC8:JP9">
    <cfRule type="expression" dxfId="24" priority="34">
      <formula>JC$8=TODAY()</formula>
    </cfRule>
  </conditionalFormatting>
  <conditionalFormatting sqref="JC35:JP38">
    <cfRule type="expression" dxfId="23" priority="32">
      <formula>JC$8=TODAY()</formula>
    </cfRule>
  </conditionalFormatting>
  <conditionalFormatting sqref="JC39:JP42">
    <cfRule type="expression" dxfId="22" priority="29">
      <formula>JC$8=TODAY()</formula>
    </cfRule>
  </conditionalFormatting>
  <conditionalFormatting sqref="JQ8:KD9">
    <cfRule type="expression" dxfId="21" priority="28">
      <formula>JQ$8=TODAY()</formula>
    </cfRule>
  </conditionalFormatting>
  <conditionalFormatting sqref="JQ35:KD38">
    <cfRule type="expression" dxfId="20" priority="24">
      <formula>JQ$8=TODAY()</formula>
    </cfRule>
  </conditionalFormatting>
  <conditionalFormatting sqref="JQ39:KD42">
    <cfRule type="expression" dxfId="19" priority="21">
      <formula>JQ$8=TODAY()</formula>
    </cfRule>
  </conditionalFormatting>
  <conditionalFormatting sqref="K43:KD46">
    <cfRule type="expression" dxfId="18" priority="19">
      <formula>AND($E43&lt;=K$8,ROUNDDOWN(($F43-$E43+1)*$H43,0)+$E43-1&gt;=K$8)</formula>
    </cfRule>
    <cfRule type="expression" dxfId="17" priority="20">
      <formula>AND(NOT(ISBLANK($E43)),$E43&lt;=K$8,$F43&gt;=K$8)</formula>
    </cfRule>
  </conditionalFormatting>
  <conditionalFormatting sqref="H43:H47">
    <cfRule type="dataBar" priority="17">
      <dataBar>
        <cfvo type="num" val="0"/>
        <cfvo type="num" val="1"/>
        <color theme="0" tint="-0.34998626667073579"/>
      </dataBar>
      <extLst>
        <ext xmlns:x14="http://schemas.microsoft.com/office/spreadsheetml/2009/9/main" uri="{B025F937-C7B1-47D3-B67F-A62EFF666E3E}">
          <x14:id>{D5386A2C-1A28-4B90-83E2-91938D87EDA5}</x14:id>
        </ext>
      </extLst>
    </cfRule>
  </conditionalFormatting>
  <conditionalFormatting sqref="K43:BN46">
    <cfRule type="expression" dxfId="16" priority="18">
      <formula>K$8=TODAY()</formula>
    </cfRule>
  </conditionalFormatting>
  <conditionalFormatting sqref="BO43:CB46">
    <cfRule type="expression" dxfId="15" priority="16">
      <formula>BO$8=TODAY()</formula>
    </cfRule>
  </conditionalFormatting>
  <conditionalFormatting sqref="CC43:CP46">
    <cfRule type="expression" dxfId="14" priority="15">
      <formula>CC$8=TODAY()</formula>
    </cfRule>
  </conditionalFormatting>
  <conditionalFormatting sqref="CQ43:DD46">
    <cfRule type="expression" dxfId="13" priority="14">
      <formula>CQ$8=TODAY()</formula>
    </cfRule>
  </conditionalFormatting>
  <conditionalFormatting sqref="DE43:DR46">
    <cfRule type="expression" dxfId="12" priority="13">
      <formula>DE$8=TODAY()</formula>
    </cfRule>
  </conditionalFormatting>
  <conditionalFormatting sqref="DS43:EF46">
    <cfRule type="expression" dxfId="11" priority="12">
      <formula>DS$8=TODAY()</formula>
    </cfRule>
  </conditionalFormatting>
  <conditionalFormatting sqref="EG43:ET46">
    <cfRule type="expression" dxfId="10" priority="11">
      <formula>EG$8=TODAY()</formula>
    </cfRule>
  </conditionalFormatting>
  <conditionalFormatting sqref="EU43:FH46">
    <cfRule type="expression" dxfId="9" priority="10">
      <formula>EU$8=TODAY()</formula>
    </cfRule>
  </conditionalFormatting>
  <conditionalFormatting sqref="FI43:FV46">
    <cfRule type="expression" dxfId="8" priority="9">
      <formula>FI$8=TODAY()</formula>
    </cfRule>
  </conditionalFormatting>
  <conditionalFormatting sqref="FW43:GJ46">
    <cfRule type="expression" dxfId="7" priority="8">
      <formula>FW$8=TODAY()</formula>
    </cfRule>
  </conditionalFormatting>
  <conditionalFormatting sqref="GK43:GX46">
    <cfRule type="expression" dxfId="6" priority="7">
      <formula>GK$8=TODAY()</formula>
    </cfRule>
  </conditionalFormatting>
  <conditionalFormatting sqref="GY43:HL46">
    <cfRule type="expression" dxfId="5" priority="6">
      <formula>GY$8=TODAY()</formula>
    </cfRule>
  </conditionalFormatting>
  <conditionalFormatting sqref="HM43:HZ46">
    <cfRule type="expression" dxfId="4" priority="5">
      <formula>HM$8=TODAY()</formula>
    </cfRule>
  </conditionalFormatting>
  <conditionalFormatting sqref="IA43:IN46">
    <cfRule type="expression" dxfId="3" priority="4">
      <formula>IA$8=TODAY()</formula>
    </cfRule>
  </conditionalFormatting>
  <conditionalFormatting sqref="IO43:JB46">
    <cfRule type="expression" dxfId="2" priority="3">
      <formula>IO$8=TODAY()</formula>
    </cfRule>
  </conditionalFormatting>
  <conditionalFormatting sqref="JC43:JP46">
    <cfRule type="expression" dxfId="1" priority="2">
      <formula>JC$8=TODAY()</formula>
    </cfRule>
  </conditionalFormatting>
  <conditionalFormatting sqref="JQ43:KD46">
    <cfRule type="expression" dxfId="0" priority="1">
      <formula>JQ$8=TODAY()</formula>
    </cfRule>
  </conditionalFormatting>
  <dataValidations disablePrompts="1" count="1">
    <dataValidation allowBlank="1" showInputMessage="1" promptTitle="Display Week" prompt="Enter the week number to display first in the Gantt Chart. The weeks are numbered starting from the week containing the Project Start Date." sqref="H6" xr:uid="{00000000-0002-0000-0000-000000000000}"/>
  </dataValidations>
  <pageMargins left="0.25" right="0.25" top="0.5" bottom="0.5" header="0.5" footer="0.25"/>
  <pageSetup scale="63" fitToHeight="0" orientation="landscape" r:id="rId1"/>
  <headerFooter alignWithMargins="0"/>
  <ignoredErrors>
    <ignoredError sqref="E31 H14 G24:H24 G31:H34 H18 H16 H17 H25:H28" unlockedFormula="1"/>
    <ignoredError sqref="KE35:XFD35 D35:BN35"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r:id="rId4" name="Scroll Bar 46">
              <controlPr defaultSize="0" print="0" autoPict="0">
                <anchor moveWithCells="1">
                  <from>
                    <xdr:col>9</xdr:col>
                    <xdr:colOff>95250</xdr:colOff>
                    <xdr:row>1</xdr:row>
                    <xdr:rowOff>123825</xdr:rowOff>
                  </from>
                  <to>
                    <xdr:col>27</xdr:col>
                    <xdr:colOff>9525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0A58A75E-4698-465A-8593-F06B91A3A900}">
            <x14:dataBar minLength="0" maxLength="100" gradient="0">
              <x14:cfvo type="num">
                <xm:f>0</xm:f>
              </x14:cfvo>
              <x14:cfvo type="num">
                <xm:f>1</xm:f>
              </x14:cfvo>
              <x14:negativeFillColor rgb="FFFF0000"/>
              <x14:axisColor rgb="FF000000"/>
            </x14:dataBar>
          </x14:cfRule>
          <xm:sqref>H10:H34</xm:sqref>
        </x14:conditionalFormatting>
        <x14:conditionalFormatting xmlns:xm="http://schemas.microsoft.com/office/excel/2006/main">
          <x14:cfRule type="dataBar" id="{3D2028AA-8DD2-467A-923B-C84D28346ABF}">
            <x14:dataBar minLength="0" maxLength="100" gradient="0">
              <x14:cfvo type="num">
                <xm:f>0</xm:f>
              </x14:cfvo>
              <x14:cfvo type="num">
                <xm:f>1</xm:f>
              </x14:cfvo>
              <x14:negativeFillColor rgb="FFFF0000"/>
              <x14:axisColor rgb="FF000000"/>
            </x14:dataBar>
          </x14:cfRule>
          <xm:sqref>H35:H38</xm:sqref>
        </x14:conditionalFormatting>
        <x14:conditionalFormatting xmlns:xm="http://schemas.microsoft.com/office/excel/2006/main">
          <x14:cfRule type="dataBar" id="{892A84B7-A973-416D-95FB-32076D641C13}">
            <x14:dataBar minLength="0" maxLength="100" gradient="0">
              <x14:cfvo type="num">
                <xm:f>0</xm:f>
              </x14:cfvo>
              <x14:cfvo type="num">
                <xm:f>1</xm:f>
              </x14:cfvo>
              <x14:negativeFillColor rgb="FFFF0000"/>
              <x14:axisColor rgb="FF000000"/>
            </x14:dataBar>
          </x14:cfRule>
          <xm:sqref>H39:H42</xm:sqref>
        </x14:conditionalFormatting>
        <x14:conditionalFormatting xmlns:xm="http://schemas.microsoft.com/office/excel/2006/main">
          <x14:cfRule type="dataBar" id="{D5386A2C-1A28-4B90-83E2-91938D87EDA5}">
            <x14:dataBar minLength="0" maxLength="100" gradient="0">
              <x14:cfvo type="num">
                <xm:f>0</xm:f>
              </x14:cfvo>
              <x14:cfvo type="num">
                <xm:f>1</xm:f>
              </x14:cfvo>
              <x14:negativeFillColor rgb="FFFF0000"/>
              <x14:axisColor rgb="FF000000"/>
            </x14:dataBar>
          </x14:cfRule>
          <xm:sqref>H43:H47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GanttChart</vt:lpstr>
      <vt:lpstr>GanttChart!prevWBS</vt:lpstr>
      <vt:lpstr>GanttChart!Print_Area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2006-2018 Vertex42 LLC. All Rights Reserved.</dc:description>
  <cp:lastModifiedBy>hp</cp:lastModifiedBy>
  <cp:lastPrinted>2018-02-12T20:25:38Z</cp:lastPrinted>
  <dcterms:created xsi:type="dcterms:W3CDTF">2010-06-09T16:05:03Z</dcterms:created>
  <dcterms:modified xsi:type="dcterms:W3CDTF">2022-04-26T13:15:02Z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2018 Vertex42 LLC</vt:lpwstr>
  </property>
  <property fmtid="{D5CDD505-2E9C-101B-9397-08002B2CF9AE}" pid="3" name="Version">
    <vt:lpwstr>3.1.1</vt:lpwstr>
  </property>
  <property fmtid="{D5CDD505-2E9C-101B-9397-08002B2CF9AE}" pid="4" name="Source">
    <vt:lpwstr>https://www.vertex42.com/ExcelTemplates/excel-gantt-chart.html</vt:lpwstr>
  </property>
</Properties>
</file>